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2" r:id="rId1"/>
    <sheet name="OFFER" sheetId="1" r:id="rId2"/>
  </sheets>
  <definedNames>
    <definedName name="_xlnm._FilterDatabase" localSheetId="1" hidden="1">OFFER!$A$2:$AG$133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5" i="1"/>
  <c r="V5" i="1" s="1"/>
  <c r="T6" i="1"/>
  <c r="T7" i="1"/>
  <c r="V7" i="1" s="1"/>
  <c r="T8" i="1"/>
  <c r="T9" i="1"/>
  <c r="V9" i="1" s="1"/>
  <c r="T10" i="1"/>
  <c r="T11" i="1"/>
  <c r="V11" i="1" s="1"/>
  <c r="T12" i="1"/>
  <c r="T13" i="1"/>
  <c r="V13" i="1" s="1"/>
  <c r="T14" i="1"/>
  <c r="T15" i="1"/>
  <c r="V15" i="1" s="1"/>
  <c r="T16" i="1"/>
  <c r="T17" i="1"/>
  <c r="V17" i="1" s="1"/>
  <c r="T18" i="1"/>
  <c r="T19" i="1"/>
  <c r="V19" i="1" s="1"/>
  <c r="T20" i="1"/>
  <c r="T21" i="1"/>
  <c r="V21" i="1" s="1"/>
  <c r="T22" i="1"/>
  <c r="T23" i="1"/>
  <c r="V23" i="1" s="1"/>
  <c r="T24" i="1"/>
  <c r="T25" i="1"/>
  <c r="V25" i="1" s="1"/>
  <c r="T26" i="1"/>
  <c r="T27" i="1"/>
  <c r="V27" i="1" s="1"/>
  <c r="T28" i="1"/>
  <c r="T29" i="1"/>
  <c r="V29" i="1" s="1"/>
  <c r="T30" i="1"/>
  <c r="T31" i="1"/>
  <c r="V31" i="1" s="1"/>
  <c r="T32" i="1"/>
  <c r="T33" i="1"/>
  <c r="V33" i="1" s="1"/>
  <c r="T34" i="1"/>
  <c r="T35" i="1"/>
  <c r="V35" i="1" s="1"/>
  <c r="T36" i="1"/>
  <c r="T37" i="1"/>
  <c r="V37" i="1" s="1"/>
  <c r="T38" i="1"/>
  <c r="T39" i="1"/>
  <c r="V39" i="1" s="1"/>
  <c r="T40" i="1"/>
  <c r="T41" i="1"/>
  <c r="V41" i="1" s="1"/>
  <c r="T42" i="1"/>
  <c r="V42" i="1" s="1"/>
  <c r="T43" i="1"/>
  <c r="T44" i="1"/>
  <c r="V44" i="1" s="1"/>
  <c r="T45" i="1"/>
  <c r="V45" i="1" s="1"/>
  <c r="T46" i="1"/>
  <c r="V46" i="1" s="1"/>
  <c r="T47" i="1"/>
  <c r="T48" i="1"/>
  <c r="V48" i="1" s="1"/>
  <c r="T49" i="1"/>
  <c r="V49" i="1" s="1"/>
  <c r="T50" i="1"/>
  <c r="V50" i="1" s="1"/>
  <c r="T51" i="1"/>
  <c r="T52" i="1"/>
  <c r="V52" i="1" s="1"/>
  <c r="T53" i="1"/>
  <c r="V53" i="1" s="1"/>
  <c r="T54" i="1"/>
  <c r="V54" i="1" s="1"/>
  <c r="T55" i="1"/>
  <c r="T56" i="1"/>
  <c r="V56" i="1" s="1"/>
  <c r="T57" i="1"/>
  <c r="V57" i="1" s="1"/>
  <c r="T58" i="1"/>
  <c r="V58" i="1" s="1"/>
  <c r="T59" i="1"/>
  <c r="T60" i="1"/>
  <c r="V60" i="1" s="1"/>
  <c r="T61" i="1"/>
  <c r="V61" i="1" s="1"/>
  <c r="T62" i="1"/>
  <c r="V62" i="1" s="1"/>
  <c r="T63" i="1"/>
  <c r="T64" i="1"/>
  <c r="V64" i="1" s="1"/>
  <c r="T65" i="1"/>
  <c r="V65" i="1" s="1"/>
  <c r="T66" i="1"/>
  <c r="V66" i="1" s="1"/>
  <c r="T67" i="1"/>
  <c r="T68" i="1"/>
  <c r="V68" i="1" s="1"/>
  <c r="T69" i="1"/>
  <c r="V69" i="1" s="1"/>
  <c r="T70" i="1"/>
  <c r="V70" i="1" s="1"/>
  <c r="T71" i="1"/>
  <c r="T72" i="1"/>
  <c r="V72" i="1" s="1"/>
  <c r="T73" i="1"/>
  <c r="V73" i="1" s="1"/>
  <c r="T74" i="1"/>
  <c r="V74" i="1" s="1"/>
  <c r="T75" i="1"/>
  <c r="T76" i="1"/>
  <c r="V76" i="1" s="1"/>
  <c r="T77" i="1"/>
  <c r="V77" i="1" s="1"/>
  <c r="T78" i="1"/>
  <c r="V78" i="1" s="1"/>
  <c r="T79" i="1"/>
  <c r="T80" i="1"/>
  <c r="V80" i="1" s="1"/>
  <c r="T81" i="1"/>
  <c r="V81" i="1" s="1"/>
  <c r="T82" i="1"/>
  <c r="V82" i="1" s="1"/>
  <c r="T83" i="1"/>
  <c r="T84" i="1"/>
  <c r="V84" i="1" s="1"/>
  <c r="T85" i="1"/>
  <c r="V85" i="1" s="1"/>
  <c r="T86" i="1"/>
  <c r="V86" i="1" s="1"/>
  <c r="T87" i="1"/>
  <c r="T88" i="1"/>
  <c r="V88" i="1" s="1"/>
  <c r="T89" i="1"/>
  <c r="V89" i="1" s="1"/>
  <c r="T90" i="1"/>
  <c r="V90" i="1" s="1"/>
  <c r="T91" i="1"/>
  <c r="T92" i="1"/>
  <c r="V92" i="1" s="1"/>
  <c r="T93" i="1"/>
  <c r="V93" i="1" s="1"/>
  <c r="T94" i="1"/>
  <c r="V94" i="1" s="1"/>
  <c r="T95" i="1"/>
  <c r="T96" i="1"/>
  <c r="V96" i="1" s="1"/>
  <c r="T97" i="1"/>
  <c r="V97" i="1" s="1"/>
  <c r="T98" i="1"/>
  <c r="V98" i="1" s="1"/>
  <c r="T99" i="1"/>
  <c r="T100" i="1"/>
  <c r="V100" i="1" s="1"/>
  <c r="T101" i="1"/>
  <c r="V101" i="1" s="1"/>
  <c r="T102" i="1"/>
  <c r="V102" i="1" s="1"/>
  <c r="T103" i="1"/>
  <c r="T104" i="1"/>
  <c r="V104" i="1" s="1"/>
  <c r="T105" i="1"/>
  <c r="V105" i="1" s="1"/>
  <c r="T106" i="1"/>
  <c r="V106" i="1" s="1"/>
  <c r="T107" i="1"/>
  <c r="T108" i="1"/>
  <c r="V108" i="1" s="1"/>
  <c r="T109" i="1"/>
  <c r="V109" i="1" s="1"/>
  <c r="T110" i="1"/>
  <c r="V110" i="1" s="1"/>
  <c r="T111" i="1"/>
  <c r="T112" i="1"/>
  <c r="V112" i="1" s="1"/>
  <c r="T113" i="1"/>
  <c r="V113" i="1" s="1"/>
  <c r="T114" i="1"/>
  <c r="V114" i="1" s="1"/>
  <c r="T115" i="1"/>
  <c r="T116" i="1"/>
  <c r="V116" i="1" s="1"/>
  <c r="T117" i="1"/>
  <c r="V117" i="1" s="1"/>
  <c r="T118" i="1"/>
  <c r="V118" i="1" s="1"/>
  <c r="T119" i="1"/>
  <c r="T120" i="1"/>
  <c r="V120" i="1" s="1"/>
  <c r="T121" i="1"/>
  <c r="V121" i="1" s="1"/>
  <c r="T122" i="1"/>
  <c r="V122" i="1" s="1"/>
  <c r="T123" i="1"/>
  <c r="T124" i="1"/>
  <c r="V124" i="1" s="1"/>
  <c r="T125" i="1"/>
  <c r="V125" i="1" s="1"/>
  <c r="T126" i="1"/>
  <c r="V126" i="1" s="1"/>
  <c r="T127" i="1"/>
  <c r="T128" i="1"/>
  <c r="V128" i="1" s="1"/>
  <c r="T129" i="1"/>
  <c r="V129" i="1" s="1"/>
  <c r="T130" i="1"/>
  <c r="V130" i="1" s="1"/>
  <c r="T131" i="1"/>
  <c r="T132" i="1"/>
  <c r="V132" i="1" s="1"/>
  <c r="T133" i="1"/>
  <c r="V133" i="1" s="1"/>
  <c r="V3" i="1" l="1"/>
  <c r="V131" i="1"/>
  <c r="V127" i="1"/>
  <c r="V123" i="1"/>
  <c r="V119" i="1"/>
  <c r="V115" i="1"/>
  <c r="V111" i="1"/>
  <c r="V107" i="1"/>
  <c r="V103" i="1"/>
  <c r="V99" i="1"/>
  <c r="V95" i="1"/>
  <c r="V91" i="1"/>
  <c r="V87" i="1"/>
  <c r="V83" i="1"/>
  <c r="V79" i="1"/>
  <c r="V75" i="1"/>
  <c r="V71" i="1"/>
  <c r="V67" i="1"/>
  <c r="V63" i="1"/>
  <c r="V59" i="1"/>
  <c r="V55" i="1"/>
  <c r="V51" i="1"/>
  <c r="V47" i="1"/>
  <c r="V43" i="1"/>
  <c r="T1" i="1"/>
  <c r="V40" i="1"/>
  <c r="V38" i="1"/>
  <c r="V36" i="1"/>
  <c r="V34" i="1"/>
  <c r="V32" i="1"/>
  <c r="V30" i="1"/>
  <c r="V28" i="1"/>
  <c r="V26" i="1"/>
  <c r="V24" i="1"/>
  <c r="V22" i="1"/>
  <c r="V20" i="1"/>
  <c r="V18" i="1"/>
  <c r="V16" i="1"/>
  <c r="V14" i="1"/>
  <c r="V12" i="1"/>
  <c r="V10" i="1"/>
  <c r="V8" i="1"/>
  <c r="V6" i="1"/>
  <c r="V4" i="1"/>
  <c r="V1" i="1" l="1"/>
  <c r="U1" i="1" l="1"/>
</calcChain>
</file>

<file path=xl/sharedStrings.xml><?xml version="1.0" encoding="utf-8"?>
<sst xmlns="http://schemas.openxmlformats.org/spreadsheetml/2006/main" count="2269" uniqueCount="331">
  <si>
    <t>Season</t>
  </si>
  <si>
    <t>Warehouse</t>
  </si>
  <si>
    <t>Warehouse Location</t>
  </si>
  <si>
    <t>Product Brand</t>
  </si>
  <si>
    <t>Category</t>
  </si>
  <si>
    <t>Gender</t>
  </si>
  <si>
    <t>Product Group</t>
  </si>
  <si>
    <t>Category 2</t>
  </si>
  <si>
    <t>Style Part Image</t>
  </si>
  <si>
    <t>Style</t>
  </si>
  <si>
    <t>Color</t>
  </si>
  <si>
    <t>Color Desc</t>
  </si>
  <si>
    <t>Part Desc</t>
  </si>
  <si>
    <t>GH0 Desc</t>
  </si>
  <si>
    <t>GH1 Desc</t>
  </si>
  <si>
    <t>GH2 Desc</t>
  </si>
  <si>
    <t>Drop</t>
  </si>
  <si>
    <t>Lots</t>
  </si>
  <si>
    <t>RRP</t>
  </si>
  <si>
    <t>TOT RRP</t>
  </si>
  <si>
    <t>Quantity</t>
  </si>
  <si>
    <t>30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</si>
  <si>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</si>
  <si>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</si>
  <si>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</si>
  <si>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</si>
  <si>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</si>
  <si>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</si>
  <si>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</si>
  <si>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</si>
  <si>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</si>
  <si>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</si>
  <si>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</si>
  <si>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M</t>
  </si>
  <si>
    <t>2020-3</t>
  </si>
  <si>
    <t>GEPC</t>
  </si>
  <si>
    <t>Guess Footwear</t>
  </si>
  <si>
    <t>W</t>
  </si>
  <si>
    <t>72</t>
  </si>
  <si>
    <t>FOOTWEAR DRESS</t>
  </si>
  <si>
    <t>FL6GIELEA03</t>
  </si>
  <si>
    <t>BLACK</t>
  </si>
  <si>
    <t>GIORGIE/SANDALO (SANDAL)/LEATH</t>
  </si>
  <si>
    <t>DRESS</t>
  </si>
  <si>
    <t>SANDAL</t>
  </si>
  <si>
    <t>SINGLE SOLE</t>
  </si>
  <si>
    <t>0</t>
  </si>
  <si>
    <t>'-</t>
  </si>
  <si>
    <t>COGNA</t>
  </si>
  <si>
    <t>COGNAC</t>
  </si>
  <si>
    <t>2021-2</t>
  </si>
  <si>
    <t>30ECM</t>
  </si>
  <si>
    <t>FL5DRYSUE08</t>
  </si>
  <si>
    <t>RED</t>
  </si>
  <si>
    <t>DEARLY/DECOLLETE (PUMP)/SUEDE</t>
  </si>
  <si>
    <t>SHOES</t>
  </si>
  <si>
    <t>DRESS SHOES</t>
  </si>
  <si>
    <t>PUMP</t>
  </si>
  <si>
    <t>TAN</t>
  </si>
  <si>
    <t>FL6MELLEA03</t>
  </si>
  <si>
    <t>MELODIE/SANDALO (SANDAL)/LEATH</t>
  </si>
  <si>
    <t>FL6N2OFAL04</t>
  </si>
  <si>
    <t>NOLDO2/SANDALO (SANDAL)/LEATHE</t>
  </si>
  <si>
    <t>FL6OPALEA03</t>
  </si>
  <si>
    <t>BLKWH</t>
  </si>
  <si>
    <t>BLACK WHITE</t>
  </si>
  <si>
    <t>FIDESSA</t>
  </si>
  <si>
    <t>GEPO</t>
  </si>
  <si>
    <t>2021-4</t>
  </si>
  <si>
    <t>FL8FNNLEA11</t>
  </si>
  <si>
    <t>FINNOLA/STIVALE (BOOT)/N/A</t>
  </si>
  <si>
    <t>BOOT</t>
  </si>
  <si>
    <t>N</t>
  </si>
  <si>
    <t>N senza drop</t>
  </si>
  <si>
    <t>2022-1</t>
  </si>
  <si>
    <t>73</t>
  </si>
  <si>
    <t>FOOTWEAR ACTIVE</t>
  </si>
  <si>
    <t>FL5INTLEA12</t>
  </si>
  <si>
    <t>WHITE</t>
  </si>
  <si>
    <t>INTREST</t>
  </si>
  <si>
    <t>SNEAKER</t>
  </si>
  <si>
    <t>SNEAKER CUPSOLE LOW</t>
  </si>
  <si>
    <t>30RET</t>
  </si>
  <si>
    <t>83</t>
  </si>
  <si>
    <t>GUESS MAN</t>
  </si>
  <si>
    <t>FM5MONELE12</t>
  </si>
  <si>
    <t>GREY</t>
  </si>
  <si>
    <t>MONTE</t>
  </si>
  <si>
    <t>SNEAKER RUNNING</t>
  </si>
  <si>
    <t>06 PAIRS</t>
  </si>
  <si>
    <t>08 PAIRS</t>
  </si>
  <si>
    <t>2022-2</t>
  </si>
  <si>
    <t>FL6HTNLEM03</t>
  </si>
  <si>
    <t>HEATON</t>
  </si>
  <si>
    <t>SANDAL HEEL</t>
  </si>
  <si>
    <t>FM5BASLEA12</t>
  </si>
  <si>
    <t>CREAM</t>
  </si>
  <si>
    <t>BASSANO</t>
  </si>
  <si>
    <t>FM6MODFAM12</t>
  </si>
  <si>
    <t>OFFWH</t>
  </si>
  <si>
    <t>OFF WHITE</t>
  </si>
  <si>
    <t>MODENA</t>
  </si>
  <si>
    <t>FL6SAMLEA03</t>
  </si>
  <si>
    <t>LBLUE</t>
  </si>
  <si>
    <t>LIGHT BLUE</t>
  </si>
  <si>
    <t>SAMEYA</t>
  </si>
  <si>
    <t>CASUAL SHOES</t>
  </si>
  <si>
    <t>SANDAL FLAT</t>
  </si>
  <si>
    <t>05 PAIRS</t>
  </si>
  <si>
    <t>FL6B2LELE12</t>
  </si>
  <si>
    <t>BAILIA2</t>
  </si>
  <si>
    <t>FL6LCKFAL12</t>
  </si>
  <si>
    <t>LILPE</t>
  </si>
  <si>
    <t>LILAC PEACH</t>
  </si>
  <si>
    <t>LUCKEE2</t>
  </si>
  <si>
    <t>FL6RKELEA12</t>
  </si>
  <si>
    <t>WHIPI</t>
  </si>
  <si>
    <t>white pink</t>
  </si>
  <si>
    <t>ROCKIES</t>
  </si>
  <si>
    <t>FL6RTZLEA12</t>
  </si>
  <si>
    <t>RITZI</t>
  </si>
  <si>
    <t>2022-3</t>
  </si>
  <si>
    <t>FL7BETSUE08</t>
  </si>
  <si>
    <t>BETTEY</t>
  </si>
  <si>
    <t>FL7OLOLEA10</t>
  </si>
  <si>
    <t>IVORY</t>
  </si>
  <si>
    <t>OLONE</t>
  </si>
  <si>
    <t>BOOTIE</t>
  </si>
  <si>
    <t>FM7REGFAL12</t>
  </si>
  <si>
    <t>WHIGR</t>
  </si>
  <si>
    <t>WHITE GREEN</t>
  </si>
  <si>
    <t>REGGIO</t>
  </si>
  <si>
    <t>FLU6ONLEA03</t>
  </si>
  <si>
    <t>CUOIO</t>
  </si>
  <si>
    <t>ONICA</t>
  </si>
  <si>
    <t>ESPADRILLAS</t>
  </si>
  <si>
    <t>FL7ESTELE12</t>
  </si>
  <si>
    <t>IVROS</t>
  </si>
  <si>
    <t>IVORY ROSE</t>
  </si>
  <si>
    <t>ESTER</t>
  </si>
  <si>
    <t>SNEAKER VULCAN. LOW</t>
  </si>
  <si>
    <t>CL2009</t>
  </si>
  <si>
    <t>FLU6CSFAL03</t>
  </si>
  <si>
    <t>BEIBR</t>
  </si>
  <si>
    <t>BEIGE BROWN</t>
  </si>
  <si>
    <t>CAMESHA2</t>
  </si>
  <si>
    <t>2022-4</t>
  </si>
  <si>
    <t>FL8CDRLEM08</t>
  </si>
  <si>
    <t>GOLD</t>
  </si>
  <si>
    <t>CADOR</t>
  </si>
  <si>
    <t>FL8IBBLEA10</t>
  </si>
  <si>
    <t>IBBIE</t>
  </si>
  <si>
    <t>FL8TKYSMA12</t>
  </si>
  <si>
    <t>WHIGO</t>
  </si>
  <si>
    <t>WHITE GOLD</t>
  </si>
  <si>
    <t>TOKYO</t>
  </si>
  <si>
    <t>FM7SRNPAC12</t>
  </si>
  <si>
    <t>VIBO</t>
  </si>
  <si>
    <t>2022-5</t>
  </si>
  <si>
    <t>Factory Footwear</t>
  </si>
  <si>
    <t>FLOIINELE10</t>
  </si>
  <si>
    <t>BROWN</t>
  </si>
  <si>
    <t>SAISIN</t>
  </si>
  <si>
    <t>2023-1</t>
  </si>
  <si>
    <t>FM5NVILEL12</t>
  </si>
  <si>
    <t>NEW VICE</t>
  </si>
  <si>
    <t>FM7RNOLEA12</t>
  </si>
  <si>
    <t>BLKBL</t>
  </si>
  <si>
    <t>BLACK/BLACK</t>
  </si>
  <si>
    <t>FM8VICFAB12</t>
  </si>
  <si>
    <t>WHIOC</t>
  </si>
  <si>
    <t>WHITE OCHRE</t>
  </si>
  <si>
    <t>VICE</t>
  </si>
  <si>
    <t>FL5CVNLEA07</t>
  </si>
  <si>
    <t>CIVINA</t>
  </si>
  <si>
    <t>OPEN-TOE</t>
  </si>
  <si>
    <t>FL5PI8FAL08</t>
  </si>
  <si>
    <t>PIERA8</t>
  </si>
  <si>
    <t>FL5SNTLEA10</t>
  </si>
  <si>
    <t>SINTHYA</t>
  </si>
  <si>
    <t>SHOOTIE</t>
  </si>
  <si>
    <t>FL5SYVSUE03</t>
  </si>
  <si>
    <t>PLATI</t>
  </si>
  <si>
    <t>PLAINO</t>
  </si>
  <si>
    <t>SYIVIA</t>
  </si>
  <si>
    <t>FL7RIPFAL10</t>
  </si>
  <si>
    <t>RIPLEE</t>
  </si>
  <si>
    <t>FL5BRJSMA12</t>
  </si>
  <si>
    <t>SAND</t>
  </si>
  <si>
    <t>BRAYJEN</t>
  </si>
  <si>
    <t>FL5ESTPEL12</t>
  </si>
  <si>
    <t>SNEAKER VULCAN. MID</t>
  </si>
  <si>
    <t>FL5HN3SML12</t>
  </si>
  <si>
    <t>MULTI</t>
  </si>
  <si>
    <t>HARINNA3</t>
  </si>
  <si>
    <t>FL5MELSMA12</t>
  </si>
  <si>
    <t>MELY</t>
  </si>
  <si>
    <t>FL5RS6FAL12</t>
  </si>
  <si>
    <t>ROSALIA6</t>
  </si>
  <si>
    <t>RUBI</t>
  </si>
  <si>
    <t>RUBINO</t>
  </si>
  <si>
    <t>FM5POTELE12</t>
  </si>
  <si>
    <t>WHIMU</t>
  </si>
  <si>
    <t>WHITE MULTI</t>
  </si>
  <si>
    <t>POTENZA II</t>
  </si>
  <si>
    <t>FM5POTFAL12</t>
  </si>
  <si>
    <t>BLUE</t>
  </si>
  <si>
    <t>FL5MR3ESU03</t>
  </si>
  <si>
    <t>MORRA3</t>
  </si>
  <si>
    <t>FL5SLKSAT08</t>
  </si>
  <si>
    <t>NUDE</t>
  </si>
  <si>
    <t>Nude</t>
  </si>
  <si>
    <t>SILKS</t>
  </si>
  <si>
    <t>FL5SRILAC10</t>
  </si>
  <si>
    <t>SIRINA</t>
  </si>
  <si>
    <t>FL8ONAELE10</t>
  </si>
  <si>
    <t>BLKGO</t>
  </si>
  <si>
    <t>ORANA/STIVALETTO (BOOTIE)/LEAT</t>
  </si>
  <si>
    <t>FL5FIESMA12</t>
  </si>
  <si>
    <t>WHIBL</t>
  </si>
  <si>
    <t>WHITE BLUE</t>
  </si>
  <si>
    <t>FIENA</t>
  </si>
  <si>
    <t>WHIRI</t>
  </si>
  <si>
    <t>WHITE IRIDESCENT</t>
  </si>
  <si>
    <t>FL5TKYFAL12</t>
  </si>
  <si>
    <t>OFWHI</t>
  </si>
  <si>
    <t>off white</t>
  </si>
  <si>
    <t>MAGP</t>
  </si>
  <si>
    <t>FM8MASSUE12</t>
  </si>
  <si>
    <t>BLAGO</t>
  </si>
  <si>
    <t>BLACK GOLD</t>
  </si>
  <si>
    <t>MASSA</t>
  </si>
  <si>
    <t>FL5MONLEA03</t>
  </si>
  <si>
    <t>MONITA</t>
  </si>
  <si>
    <t>LIME</t>
  </si>
  <si>
    <t>FL5MX4LAC10</t>
  </si>
  <si>
    <t>BEIGE</t>
  </si>
  <si>
    <t>MADOX4</t>
  </si>
  <si>
    <t>FL5SYVLEA03</t>
  </si>
  <si>
    <t>GOLSI</t>
  </si>
  <si>
    <t>GOLD/SILVER</t>
  </si>
  <si>
    <t>FL5GLDFAL12</t>
  </si>
  <si>
    <t>WHIBR</t>
  </si>
  <si>
    <t>WHITE BROWN</t>
  </si>
  <si>
    <t>GOLDON</t>
  </si>
  <si>
    <t>FL5VNNSMA12</t>
  </si>
  <si>
    <t>BLKBR</t>
  </si>
  <si>
    <t>BLACK BRASS</t>
  </si>
  <si>
    <t>VINNNA</t>
  </si>
  <si>
    <t>2023-2</t>
  </si>
  <si>
    <t>FLOSLIELE05</t>
  </si>
  <si>
    <t>HELLEN</t>
  </si>
  <si>
    <t>SLING BACK</t>
  </si>
  <si>
    <t>04 PAIRS</t>
  </si>
  <si>
    <t>FLOSETELE12</t>
  </si>
  <si>
    <t>GATES8</t>
  </si>
  <si>
    <t>FM5TOLELE12</t>
  </si>
  <si>
    <t>TODI LOW</t>
  </si>
  <si>
    <t>FL6KADSAT07</t>
  </si>
  <si>
    <t>KADISHA</t>
  </si>
  <si>
    <t>FL6ZNELEA03</t>
  </si>
  <si>
    <t>ZIONE2</t>
  </si>
  <si>
    <t>SANDAL WEDGE</t>
  </si>
  <si>
    <t>FL6SYMLEA19</t>
  </si>
  <si>
    <t>ORANG</t>
  </si>
  <si>
    <t>ORANGE</t>
  </si>
  <si>
    <t>SYMO</t>
  </si>
  <si>
    <t>SLIDE</t>
  </si>
  <si>
    <t>FLM6KELEA03</t>
  </si>
  <si>
    <t>KELIA</t>
  </si>
  <si>
    <t>FLM6KLLEA03</t>
  </si>
  <si>
    <t>BRONZ</t>
  </si>
  <si>
    <t>BRONZE</t>
  </si>
  <si>
    <t>KELICA</t>
  </si>
  <si>
    <t>FL6NTNFAL12</t>
  </si>
  <si>
    <t>NORTIN</t>
  </si>
  <si>
    <t>30GER</t>
  </si>
  <si>
    <t>FM5SILELE12</t>
  </si>
  <si>
    <t>WHBLU</t>
  </si>
  <si>
    <t>SILEA</t>
  </si>
  <si>
    <t>PEB</t>
  </si>
  <si>
    <t>FL6KYAELE03</t>
  </si>
  <si>
    <t>KYARA</t>
  </si>
  <si>
    <t>FLOLOWELE03</t>
  </si>
  <si>
    <t>LOWERED</t>
  </si>
  <si>
    <t>FM5POTLEA12</t>
  </si>
  <si>
    <t>FUXIA</t>
  </si>
  <si>
    <t>FUCHSIA</t>
  </si>
  <si>
    <t>FL6ZLIPEL03</t>
  </si>
  <si>
    <t>PEARL</t>
  </si>
  <si>
    <t>ZELINA</t>
  </si>
  <si>
    <t>FLM6BALEA03</t>
  </si>
  <si>
    <t>PINK</t>
  </si>
  <si>
    <t>BABILA</t>
  </si>
  <si>
    <t>FLM6HOLEA03</t>
  </si>
  <si>
    <t>HOTIE</t>
  </si>
  <si>
    <t>FL6EMMFAB12</t>
  </si>
  <si>
    <t>EMMA</t>
  </si>
  <si>
    <t>FL6GVNFAB12</t>
  </si>
  <si>
    <t>GENIVER</t>
  </si>
  <si>
    <t>FL6BNGELE03</t>
  </si>
  <si>
    <t>BINGO</t>
  </si>
  <si>
    <t>FL6CDNELE03</t>
  </si>
  <si>
    <t>CADHNA</t>
  </si>
  <si>
    <t>FL6GLLELE03</t>
  </si>
  <si>
    <t>GABELLE</t>
  </si>
  <si>
    <t>FL6HLOFAL04</t>
  </si>
  <si>
    <t>BEISI</t>
  </si>
  <si>
    <t>BEIGE AND SILVER PIP</t>
  </si>
  <si>
    <t>HALONA</t>
  </si>
  <si>
    <t>DENIM</t>
  </si>
  <si>
    <t>FL6HYSLEA03</t>
  </si>
  <si>
    <t>HYSON</t>
  </si>
  <si>
    <t>FL6MLEFAL14</t>
  </si>
  <si>
    <t>MALEE</t>
  </si>
  <si>
    <t>FL6MLELEA14</t>
  </si>
  <si>
    <t>FL6RZZFAB10</t>
  </si>
  <si>
    <t>RAZIELI</t>
  </si>
  <si>
    <t>FL6YANLEA03</t>
  </si>
  <si>
    <t>YANCY</t>
  </si>
  <si>
    <t>FL6N2NELE12</t>
  </si>
  <si>
    <t>NORTIN2</t>
  </si>
  <si>
    <t>FL6TODELE12</t>
  </si>
  <si>
    <t>TODA</t>
  </si>
  <si>
    <t>FL6ZLNFAP12</t>
  </si>
  <si>
    <t>BLUSH</t>
  </si>
  <si>
    <t>ZYLEN</t>
  </si>
  <si>
    <t>Etichette di riga</t>
  </si>
  <si>
    <t>Totale complessivo</t>
  </si>
  <si>
    <t>Somma di Quantity</t>
  </si>
  <si>
    <t>Somma di 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</si>
</sst>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[Red]\(#,##0\)"/>
    <numFmt numFmtId="165" formatCode="_-* #,##0_-;\-* #,##0_-;_-* &quot;-&quot;??_-;_-@"/>
    <numFmt numFmtId="166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00FF00"/>
      </patternFill>
    </fill>
    <fill>
      <patternFill patternType="solid">
        <fgColor rgb="FF00206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2" fillId="6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2">
    <dxf>
      <numFmt numFmtId="166" formatCode="_-* #,##0.00\ [$€-410]_-;\-* #,##0.00\ [$€-410]_-;_-* &quot;-&quot;??\ [$€-410]_-;_-@_-"/>
    </dxf>
    <dxf>
      <numFmt numFmtId="166" formatCode="_-* #,##0.00\ [$€-410]_-;\-* #,##0.00\ [$€-410]_-;_-* &quot;-&quot;??\ [$€-410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590550" cy="790575"/>
    <xdr:pic>
      <xdr:nvPicPr>
        <xdr:cNvPr id="2" name="image1.jpg">
          <a:extLst>
            <a:ext uri="{FF2B5EF4-FFF2-40B4-BE49-F238E27FC236}">
              <a16:creationId xmlns:a16="http://schemas.microsoft.com/office/drawing/2014/main" xmlns="" id="{EF05C628-BC0B-495B-A30B-E52CC3854B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5810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</xdr:row>
      <xdr:rowOff>0</xdr:rowOff>
    </xdr:from>
    <xdr:ext cx="590550" cy="790575"/>
    <xdr:pic>
      <xdr:nvPicPr>
        <xdr:cNvPr id="3" name="image1.jpg">
          <a:extLst>
            <a:ext uri="{FF2B5EF4-FFF2-40B4-BE49-F238E27FC236}">
              <a16:creationId xmlns:a16="http://schemas.microsoft.com/office/drawing/2014/main" xmlns="" id="{C054F6A2-4B03-4437-9C2F-601BF29CE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05375" y="13716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</xdr:row>
      <xdr:rowOff>0</xdr:rowOff>
    </xdr:from>
    <xdr:ext cx="590550" cy="790575"/>
    <xdr:pic>
      <xdr:nvPicPr>
        <xdr:cNvPr id="4" name="image4.jpg">
          <a:extLst>
            <a:ext uri="{FF2B5EF4-FFF2-40B4-BE49-F238E27FC236}">
              <a16:creationId xmlns:a16="http://schemas.microsoft.com/office/drawing/2014/main" xmlns="" id="{4880A3C6-DBB3-4298-A4CB-2BE9983083B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5" y="21621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</xdr:row>
      <xdr:rowOff>0</xdr:rowOff>
    </xdr:from>
    <xdr:ext cx="590550" cy="790575"/>
    <xdr:pic>
      <xdr:nvPicPr>
        <xdr:cNvPr id="5" name="image4.jpg">
          <a:extLst>
            <a:ext uri="{FF2B5EF4-FFF2-40B4-BE49-F238E27FC236}">
              <a16:creationId xmlns:a16="http://schemas.microsoft.com/office/drawing/2014/main" xmlns="" id="{E8A15B7D-E3C5-4AAC-B7CE-781AE8ACEA3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05375" y="29527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</xdr:row>
      <xdr:rowOff>0</xdr:rowOff>
    </xdr:from>
    <xdr:ext cx="590550" cy="790575"/>
    <xdr:pic>
      <xdr:nvPicPr>
        <xdr:cNvPr id="6" name="image3.jpg">
          <a:extLst>
            <a:ext uri="{FF2B5EF4-FFF2-40B4-BE49-F238E27FC236}">
              <a16:creationId xmlns:a16="http://schemas.microsoft.com/office/drawing/2014/main" xmlns="" id="{DB8A712E-3C51-457A-B4F4-EE9A33456B6C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905375" y="37433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</xdr:row>
      <xdr:rowOff>0</xdr:rowOff>
    </xdr:from>
    <xdr:ext cx="590550" cy="790575"/>
    <xdr:pic>
      <xdr:nvPicPr>
        <xdr:cNvPr id="7" name="image5.jpg">
          <a:extLst>
            <a:ext uri="{FF2B5EF4-FFF2-40B4-BE49-F238E27FC236}">
              <a16:creationId xmlns:a16="http://schemas.microsoft.com/office/drawing/2014/main" xmlns="" id="{169B02CC-80B0-4F1C-A6A0-7C305ED898C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05375" y="45339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</xdr:row>
      <xdr:rowOff>0</xdr:rowOff>
    </xdr:from>
    <xdr:ext cx="590550" cy="790575"/>
    <xdr:pic>
      <xdr:nvPicPr>
        <xdr:cNvPr id="8" name="image2.jpg">
          <a:extLst>
            <a:ext uri="{FF2B5EF4-FFF2-40B4-BE49-F238E27FC236}">
              <a16:creationId xmlns:a16="http://schemas.microsoft.com/office/drawing/2014/main" xmlns="" id="{F2D0B059-4C5F-43F6-B7AA-8CBB54A353F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05375" y="53244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</xdr:row>
      <xdr:rowOff>0</xdr:rowOff>
    </xdr:from>
    <xdr:ext cx="590550" cy="790575"/>
    <xdr:pic>
      <xdr:nvPicPr>
        <xdr:cNvPr id="9" name="image5.jpg">
          <a:extLst>
            <a:ext uri="{FF2B5EF4-FFF2-40B4-BE49-F238E27FC236}">
              <a16:creationId xmlns:a16="http://schemas.microsoft.com/office/drawing/2014/main" xmlns="" id="{DAFC76D6-094E-4258-A1FF-F07EB8C8033A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05375" y="61150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</xdr:row>
      <xdr:rowOff>0</xdr:rowOff>
    </xdr:from>
    <xdr:ext cx="590550" cy="790575"/>
    <xdr:pic>
      <xdr:nvPicPr>
        <xdr:cNvPr id="10" name="image6.jpg">
          <a:extLst>
            <a:ext uri="{FF2B5EF4-FFF2-40B4-BE49-F238E27FC236}">
              <a16:creationId xmlns:a16="http://schemas.microsoft.com/office/drawing/2014/main" xmlns="" id="{F6C18413-9FAB-41FF-A30C-2F20709E5D5C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5375" y="69056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</xdr:row>
      <xdr:rowOff>0</xdr:rowOff>
    </xdr:from>
    <xdr:ext cx="590550" cy="790575"/>
    <xdr:pic>
      <xdr:nvPicPr>
        <xdr:cNvPr id="11" name="image7.jpg">
          <a:extLst>
            <a:ext uri="{FF2B5EF4-FFF2-40B4-BE49-F238E27FC236}">
              <a16:creationId xmlns:a16="http://schemas.microsoft.com/office/drawing/2014/main" xmlns="" id="{F76E64B8-151F-4564-A872-AE6F1F372136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05375" y="76962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</xdr:row>
      <xdr:rowOff>0</xdr:rowOff>
    </xdr:from>
    <xdr:ext cx="590550" cy="790575"/>
    <xdr:pic>
      <xdr:nvPicPr>
        <xdr:cNvPr id="12" name="image8.jpg">
          <a:extLst>
            <a:ext uri="{FF2B5EF4-FFF2-40B4-BE49-F238E27FC236}">
              <a16:creationId xmlns:a16="http://schemas.microsoft.com/office/drawing/2014/main" xmlns="" id="{E7FD7998-1D6A-4D25-B486-2A02BAF81313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905375" y="84867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</xdr:row>
      <xdr:rowOff>0</xdr:rowOff>
    </xdr:from>
    <xdr:ext cx="590550" cy="790575"/>
    <xdr:pic>
      <xdr:nvPicPr>
        <xdr:cNvPr id="13" name="image7.jpg">
          <a:extLst>
            <a:ext uri="{FF2B5EF4-FFF2-40B4-BE49-F238E27FC236}">
              <a16:creationId xmlns:a16="http://schemas.microsoft.com/office/drawing/2014/main" xmlns="" id="{1AB16D73-C3AA-4AEF-B746-22B56A1B28A8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05375" y="92773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14</xdr:row>
      <xdr:rowOff>0</xdr:rowOff>
    </xdr:from>
    <xdr:ext cx="590550" cy="790575"/>
    <xdr:pic>
      <xdr:nvPicPr>
        <xdr:cNvPr id="14" name="image14.jpg">
          <a:extLst>
            <a:ext uri="{FF2B5EF4-FFF2-40B4-BE49-F238E27FC236}">
              <a16:creationId xmlns:a16="http://schemas.microsoft.com/office/drawing/2014/main" xmlns="" id="{2FF58D39-3BCE-4555-B9D7-F6A0527406E8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05375" y="100679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15</xdr:row>
      <xdr:rowOff>0</xdr:rowOff>
    </xdr:from>
    <xdr:ext cx="590550" cy="790575"/>
    <xdr:pic>
      <xdr:nvPicPr>
        <xdr:cNvPr id="15" name="image9.jpg">
          <a:extLst>
            <a:ext uri="{FF2B5EF4-FFF2-40B4-BE49-F238E27FC236}">
              <a16:creationId xmlns:a16="http://schemas.microsoft.com/office/drawing/2014/main" xmlns="" id="{285FBABB-521A-45E4-8225-72E1EA4FC29A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905375" y="108585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16</xdr:row>
      <xdr:rowOff>0</xdr:rowOff>
    </xdr:from>
    <xdr:ext cx="590550" cy="790575"/>
    <xdr:pic>
      <xdr:nvPicPr>
        <xdr:cNvPr id="16" name="image10.jpg">
          <a:extLst>
            <a:ext uri="{FF2B5EF4-FFF2-40B4-BE49-F238E27FC236}">
              <a16:creationId xmlns:a16="http://schemas.microsoft.com/office/drawing/2014/main" xmlns="" id="{096C0F94-8B39-4869-ABF6-83D9C82688BC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905375" y="116490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17</xdr:row>
      <xdr:rowOff>0</xdr:rowOff>
    </xdr:from>
    <xdr:ext cx="590550" cy="790575"/>
    <xdr:pic>
      <xdr:nvPicPr>
        <xdr:cNvPr id="17" name="image10.jpg">
          <a:extLst>
            <a:ext uri="{FF2B5EF4-FFF2-40B4-BE49-F238E27FC236}">
              <a16:creationId xmlns:a16="http://schemas.microsoft.com/office/drawing/2014/main" xmlns="" id="{B855E6EE-871D-4024-80AC-4908080EFB34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905375" y="124396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18</xdr:row>
      <xdr:rowOff>0</xdr:rowOff>
    </xdr:from>
    <xdr:ext cx="590550" cy="790575"/>
    <xdr:pic>
      <xdr:nvPicPr>
        <xdr:cNvPr id="18" name="image12.jpg">
          <a:extLst>
            <a:ext uri="{FF2B5EF4-FFF2-40B4-BE49-F238E27FC236}">
              <a16:creationId xmlns:a16="http://schemas.microsoft.com/office/drawing/2014/main" xmlns="" id="{CFCA6EDE-6942-4B84-AD6D-16CE7E498B8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05375" y="132302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19</xdr:row>
      <xdr:rowOff>0</xdr:rowOff>
    </xdr:from>
    <xdr:ext cx="590550" cy="790575"/>
    <xdr:pic>
      <xdr:nvPicPr>
        <xdr:cNvPr id="19" name="image12.jpg">
          <a:extLst>
            <a:ext uri="{FF2B5EF4-FFF2-40B4-BE49-F238E27FC236}">
              <a16:creationId xmlns:a16="http://schemas.microsoft.com/office/drawing/2014/main" xmlns="" id="{C9ECA780-34B3-4BD7-ACB1-013B9C92F31E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05375" y="140208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20</xdr:row>
      <xdr:rowOff>0</xdr:rowOff>
    </xdr:from>
    <xdr:ext cx="590550" cy="790575"/>
    <xdr:pic>
      <xdr:nvPicPr>
        <xdr:cNvPr id="20" name="image12.jpg">
          <a:extLst>
            <a:ext uri="{FF2B5EF4-FFF2-40B4-BE49-F238E27FC236}">
              <a16:creationId xmlns:a16="http://schemas.microsoft.com/office/drawing/2014/main" xmlns="" id="{CF9920AB-845D-42C0-BA6B-2CFFF7A5FA54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905375" y="148113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21</xdr:row>
      <xdr:rowOff>0</xdr:rowOff>
    </xdr:from>
    <xdr:ext cx="590550" cy="790575"/>
    <xdr:pic>
      <xdr:nvPicPr>
        <xdr:cNvPr id="21" name="image15.jpg">
          <a:extLst>
            <a:ext uri="{FF2B5EF4-FFF2-40B4-BE49-F238E27FC236}">
              <a16:creationId xmlns:a16="http://schemas.microsoft.com/office/drawing/2014/main" xmlns="" id="{0DDB7336-01BA-4EB8-959B-89D0E0875D75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905375" y="156019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22</xdr:row>
      <xdr:rowOff>0</xdr:rowOff>
    </xdr:from>
    <xdr:ext cx="590550" cy="790575"/>
    <xdr:pic>
      <xdr:nvPicPr>
        <xdr:cNvPr id="22" name="image13.jpg">
          <a:extLst>
            <a:ext uri="{FF2B5EF4-FFF2-40B4-BE49-F238E27FC236}">
              <a16:creationId xmlns:a16="http://schemas.microsoft.com/office/drawing/2014/main" xmlns="" id="{C98F8F0B-8D5B-4E46-A82A-AD73B2DFF8A7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905375" y="163925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23</xdr:row>
      <xdr:rowOff>0</xdr:rowOff>
    </xdr:from>
    <xdr:ext cx="590550" cy="790575"/>
    <xdr:pic>
      <xdr:nvPicPr>
        <xdr:cNvPr id="23" name="image11.jpg">
          <a:extLst>
            <a:ext uri="{FF2B5EF4-FFF2-40B4-BE49-F238E27FC236}">
              <a16:creationId xmlns:a16="http://schemas.microsoft.com/office/drawing/2014/main" xmlns="" id="{D70AD65B-DDF1-4B9E-A697-9D4C4A90C7FB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905375" y="171831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24</xdr:row>
      <xdr:rowOff>0</xdr:rowOff>
    </xdr:from>
    <xdr:ext cx="590550" cy="790575"/>
    <xdr:pic>
      <xdr:nvPicPr>
        <xdr:cNvPr id="24" name="image16.jpg">
          <a:extLst>
            <a:ext uri="{FF2B5EF4-FFF2-40B4-BE49-F238E27FC236}">
              <a16:creationId xmlns:a16="http://schemas.microsoft.com/office/drawing/2014/main" xmlns="" id="{32053408-644B-426A-BF17-BECAF93FA7D4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905375" y="179736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25</xdr:row>
      <xdr:rowOff>0</xdr:rowOff>
    </xdr:from>
    <xdr:ext cx="590550" cy="790575"/>
    <xdr:pic>
      <xdr:nvPicPr>
        <xdr:cNvPr id="25" name="image16.jpg">
          <a:extLst>
            <a:ext uri="{FF2B5EF4-FFF2-40B4-BE49-F238E27FC236}">
              <a16:creationId xmlns:a16="http://schemas.microsoft.com/office/drawing/2014/main" xmlns="" id="{1BF54CCA-3787-49C7-B1EF-2CF8CB523A8F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905375" y="187642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26</xdr:row>
      <xdr:rowOff>0</xdr:rowOff>
    </xdr:from>
    <xdr:ext cx="590550" cy="790575"/>
    <xdr:pic>
      <xdr:nvPicPr>
        <xdr:cNvPr id="26" name="image16.jpg">
          <a:extLst>
            <a:ext uri="{FF2B5EF4-FFF2-40B4-BE49-F238E27FC236}">
              <a16:creationId xmlns:a16="http://schemas.microsoft.com/office/drawing/2014/main" xmlns="" id="{AB0C0558-8AA0-4DE1-9B39-6F9528C1FE9F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905375" y="195548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27</xdr:row>
      <xdr:rowOff>0</xdr:rowOff>
    </xdr:from>
    <xdr:ext cx="590550" cy="790575"/>
    <xdr:pic>
      <xdr:nvPicPr>
        <xdr:cNvPr id="27" name="image16.jpg">
          <a:extLst>
            <a:ext uri="{FF2B5EF4-FFF2-40B4-BE49-F238E27FC236}">
              <a16:creationId xmlns:a16="http://schemas.microsoft.com/office/drawing/2014/main" xmlns="" id="{9DA0BAD5-652F-41D7-A106-E1C46ACBA297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4905375" y="203454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28</xdr:row>
      <xdr:rowOff>0</xdr:rowOff>
    </xdr:from>
    <xdr:ext cx="590550" cy="790575"/>
    <xdr:pic>
      <xdr:nvPicPr>
        <xdr:cNvPr id="28" name="image19.jpg">
          <a:extLst>
            <a:ext uri="{FF2B5EF4-FFF2-40B4-BE49-F238E27FC236}">
              <a16:creationId xmlns:a16="http://schemas.microsoft.com/office/drawing/2014/main" xmlns="" id="{C211E8CD-B4D5-4970-A020-746A618EC6B7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4905375" y="211359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29</xdr:row>
      <xdr:rowOff>0</xdr:rowOff>
    </xdr:from>
    <xdr:ext cx="590550" cy="790575"/>
    <xdr:pic>
      <xdr:nvPicPr>
        <xdr:cNvPr id="29" name="image18.jpg">
          <a:extLst>
            <a:ext uri="{FF2B5EF4-FFF2-40B4-BE49-F238E27FC236}">
              <a16:creationId xmlns:a16="http://schemas.microsoft.com/office/drawing/2014/main" xmlns="" id="{7D8A08A5-A756-44D5-9D15-384055ECB761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05375" y="219265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30</xdr:row>
      <xdr:rowOff>0</xdr:rowOff>
    </xdr:from>
    <xdr:ext cx="590550" cy="790575"/>
    <xdr:pic>
      <xdr:nvPicPr>
        <xdr:cNvPr id="30" name="image18.jpg">
          <a:extLst>
            <a:ext uri="{FF2B5EF4-FFF2-40B4-BE49-F238E27FC236}">
              <a16:creationId xmlns:a16="http://schemas.microsoft.com/office/drawing/2014/main" xmlns="" id="{D053EE41-48C2-4588-A62A-377740DE33F6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05375" y="227171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31</xdr:row>
      <xdr:rowOff>0</xdr:rowOff>
    </xdr:from>
    <xdr:ext cx="590550" cy="790575"/>
    <xdr:pic>
      <xdr:nvPicPr>
        <xdr:cNvPr id="31" name="image17.jpg">
          <a:extLst>
            <a:ext uri="{FF2B5EF4-FFF2-40B4-BE49-F238E27FC236}">
              <a16:creationId xmlns:a16="http://schemas.microsoft.com/office/drawing/2014/main" xmlns="" id="{4081EC13-8783-46F2-9546-2112CACD2BD5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4905375" y="235077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32</xdr:row>
      <xdr:rowOff>0</xdr:rowOff>
    </xdr:from>
    <xdr:ext cx="590550" cy="790575"/>
    <xdr:pic>
      <xdr:nvPicPr>
        <xdr:cNvPr id="32" name="image18.jpg">
          <a:extLst>
            <a:ext uri="{FF2B5EF4-FFF2-40B4-BE49-F238E27FC236}">
              <a16:creationId xmlns:a16="http://schemas.microsoft.com/office/drawing/2014/main" xmlns="" id="{F2252AAB-C9E9-43D9-A5D3-62BE148F2928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05375" y="242982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33</xdr:row>
      <xdr:rowOff>0</xdr:rowOff>
    </xdr:from>
    <xdr:ext cx="590550" cy="790575"/>
    <xdr:pic>
      <xdr:nvPicPr>
        <xdr:cNvPr id="33" name="image18.jpg">
          <a:extLst>
            <a:ext uri="{FF2B5EF4-FFF2-40B4-BE49-F238E27FC236}">
              <a16:creationId xmlns:a16="http://schemas.microsoft.com/office/drawing/2014/main" xmlns="" id="{C0CAC07F-E992-4AF2-9331-BC1922867789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05375" y="250888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34</xdr:row>
      <xdr:rowOff>0</xdr:rowOff>
    </xdr:from>
    <xdr:ext cx="590550" cy="790575"/>
    <xdr:pic>
      <xdr:nvPicPr>
        <xdr:cNvPr id="34" name="image18.jpg">
          <a:extLst>
            <a:ext uri="{FF2B5EF4-FFF2-40B4-BE49-F238E27FC236}">
              <a16:creationId xmlns:a16="http://schemas.microsoft.com/office/drawing/2014/main" xmlns="" id="{6532E3A0-1507-438E-87E1-D48BA73A93E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05375" y="258794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35</xdr:row>
      <xdr:rowOff>0</xdr:rowOff>
    </xdr:from>
    <xdr:ext cx="590550" cy="790575"/>
    <xdr:pic>
      <xdr:nvPicPr>
        <xdr:cNvPr id="35" name="image20.jpg">
          <a:extLst>
            <a:ext uri="{FF2B5EF4-FFF2-40B4-BE49-F238E27FC236}">
              <a16:creationId xmlns:a16="http://schemas.microsoft.com/office/drawing/2014/main" xmlns="" id="{7DE2AABD-E1A9-4569-B717-7E7AC3D3BECC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905375" y="266700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36</xdr:row>
      <xdr:rowOff>0</xdr:rowOff>
    </xdr:from>
    <xdr:ext cx="590550" cy="790575"/>
    <xdr:pic>
      <xdr:nvPicPr>
        <xdr:cNvPr id="36" name="image21.jpg">
          <a:extLst>
            <a:ext uri="{FF2B5EF4-FFF2-40B4-BE49-F238E27FC236}">
              <a16:creationId xmlns:a16="http://schemas.microsoft.com/office/drawing/2014/main" xmlns="" id="{461AA65C-E50F-4580-B98C-22BA5F692BC2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905375" y="274605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37</xdr:row>
      <xdr:rowOff>0</xdr:rowOff>
    </xdr:from>
    <xdr:ext cx="590550" cy="790575"/>
    <xdr:pic>
      <xdr:nvPicPr>
        <xdr:cNvPr id="37" name="image21.jpg">
          <a:extLst>
            <a:ext uri="{FF2B5EF4-FFF2-40B4-BE49-F238E27FC236}">
              <a16:creationId xmlns:a16="http://schemas.microsoft.com/office/drawing/2014/main" xmlns="" id="{688A66F6-BD21-4826-9B07-443A8CBC417A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905375" y="282511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38</xdr:row>
      <xdr:rowOff>0</xdr:rowOff>
    </xdr:from>
    <xdr:ext cx="590550" cy="790575"/>
    <xdr:pic>
      <xdr:nvPicPr>
        <xdr:cNvPr id="38" name="image21.jpg">
          <a:extLst>
            <a:ext uri="{FF2B5EF4-FFF2-40B4-BE49-F238E27FC236}">
              <a16:creationId xmlns:a16="http://schemas.microsoft.com/office/drawing/2014/main" xmlns="" id="{13957A71-8529-41AB-BBAE-1FAF253DED41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905375" y="290417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39</xdr:row>
      <xdr:rowOff>0</xdr:rowOff>
    </xdr:from>
    <xdr:ext cx="590550" cy="790575"/>
    <xdr:pic>
      <xdr:nvPicPr>
        <xdr:cNvPr id="39" name="image21.jpg">
          <a:extLst>
            <a:ext uri="{FF2B5EF4-FFF2-40B4-BE49-F238E27FC236}">
              <a16:creationId xmlns:a16="http://schemas.microsoft.com/office/drawing/2014/main" xmlns="" id="{DA0CAFE7-861D-4F7F-B3E2-8F82CE31C828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4905375" y="298323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40</xdr:row>
      <xdr:rowOff>0</xdr:rowOff>
    </xdr:from>
    <xdr:ext cx="590550" cy="790575"/>
    <xdr:pic>
      <xdr:nvPicPr>
        <xdr:cNvPr id="40" name="image22.jpg">
          <a:extLst>
            <a:ext uri="{FF2B5EF4-FFF2-40B4-BE49-F238E27FC236}">
              <a16:creationId xmlns:a16="http://schemas.microsoft.com/office/drawing/2014/main" xmlns="" id="{07E72B6E-33A4-4348-A094-DD221653F30C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4905375" y="306228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41</xdr:row>
      <xdr:rowOff>0</xdr:rowOff>
    </xdr:from>
    <xdr:ext cx="590550" cy="790575"/>
    <xdr:pic>
      <xdr:nvPicPr>
        <xdr:cNvPr id="41" name="image26.jpg">
          <a:extLst>
            <a:ext uri="{FF2B5EF4-FFF2-40B4-BE49-F238E27FC236}">
              <a16:creationId xmlns:a16="http://schemas.microsoft.com/office/drawing/2014/main" xmlns="" id="{980AD145-5B64-4201-85E6-471500D79378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5375" y="314134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42</xdr:row>
      <xdr:rowOff>0</xdr:rowOff>
    </xdr:from>
    <xdr:ext cx="590550" cy="790575"/>
    <xdr:pic>
      <xdr:nvPicPr>
        <xdr:cNvPr id="42" name="image26.jpg">
          <a:extLst>
            <a:ext uri="{FF2B5EF4-FFF2-40B4-BE49-F238E27FC236}">
              <a16:creationId xmlns:a16="http://schemas.microsoft.com/office/drawing/2014/main" xmlns="" id="{43EE7F86-49BA-4BBD-8541-D4446F24D76F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5375" y="322040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43</xdr:row>
      <xdr:rowOff>0</xdr:rowOff>
    </xdr:from>
    <xdr:ext cx="590550" cy="790575"/>
    <xdr:pic>
      <xdr:nvPicPr>
        <xdr:cNvPr id="43" name="image26.jpg">
          <a:extLst>
            <a:ext uri="{FF2B5EF4-FFF2-40B4-BE49-F238E27FC236}">
              <a16:creationId xmlns:a16="http://schemas.microsoft.com/office/drawing/2014/main" xmlns="" id="{C42E25E1-E68C-4A63-A5A9-14AD53518D53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5375" y="329946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44</xdr:row>
      <xdr:rowOff>0</xdr:rowOff>
    </xdr:from>
    <xdr:ext cx="590550" cy="790575"/>
    <xdr:pic>
      <xdr:nvPicPr>
        <xdr:cNvPr id="44" name="image26.jpg">
          <a:extLst>
            <a:ext uri="{FF2B5EF4-FFF2-40B4-BE49-F238E27FC236}">
              <a16:creationId xmlns:a16="http://schemas.microsoft.com/office/drawing/2014/main" xmlns="" id="{EAC2DDB1-90EE-49DA-8ADF-6B79959A4B4C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5375" y="337851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45</xdr:row>
      <xdr:rowOff>0</xdr:rowOff>
    </xdr:from>
    <xdr:ext cx="590550" cy="790575"/>
    <xdr:pic>
      <xdr:nvPicPr>
        <xdr:cNvPr id="45" name="image26.jpg">
          <a:extLst>
            <a:ext uri="{FF2B5EF4-FFF2-40B4-BE49-F238E27FC236}">
              <a16:creationId xmlns:a16="http://schemas.microsoft.com/office/drawing/2014/main" xmlns="" id="{78CF1B9E-316A-4C0E-A624-ED350B37C67D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4905375" y="345757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46</xdr:row>
      <xdr:rowOff>0</xdr:rowOff>
    </xdr:from>
    <xdr:ext cx="590550" cy="790575"/>
    <xdr:pic>
      <xdr:nvPicPr>
        <xdr:cNvPr id="46" name="image23.jpg">
          <a:extLst>
            <a:ext uri="{FF2B5EF4-FFF2-40B4-BE49-F238E27FC236}">
              <a16:creationId xmlns:a16="http://schemas.microsoft.com/office/drawing/2014/main" xmlns="" id="{0077ABF0-6E7C-4E2D-9B84-5C59042EAEF1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4905375" y="353663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47</xdr:row>
      <xdr:rowOff>0</xdr:rowOff>
    </xdr:from>
    <xdr:ext cx="590550" cy="790575"/>
    <xdr:pic>
      <xdr:nvPicPr>
        <xdr:cNvPr id="47" name="image24.jpg">
          <a:extLst>
            <a:ext uri="{FF2B5EF4-FFF2-40B4-BE49-F238E27FC236}">
              <a16:creationId xmlns:a16="http://schemas.microsoft.com/office/drawing/2014/main" xmlns="" id="{034F662C-87ED-4D10-83DA-8C20774FFC0D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5375" y="361569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48</xdr:row>
      <xdr:rowOff>0</xdr:rowOff>
    </xdr:from>
    <xdr:ext cx="590550" cy="790575"/>
    <xdr:pic>
      <xdr:nvPicPr>
        <xdr:cNvPr id="48" name="image25.jpg">
          <a:extLst>
            <a:ext uri="{FF2B5EF4-FFF2-40B4-BE49-F238E27FC236}">
              <a16:creationId xmlns:a16="http://schemas.microsoft.com/office/drawing/2014/main" xmlns="" id="{29189F7E-2756-4F70-A241-3B978763EAF8}"/>
            </a:ext>
          </a:extLst>
        </xdr:cNvPr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905375" y="369474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49</xdr:row>
      <xdr:rowOff>0</xdr:rowOff>
    </xdr:from>
    <xdr:ext cx="590550" cy="790575"/>
    <xdr:pic>
      <xdr:nvPicPr>
        <xdr:cNvPr id="49" name="image27.jpg">
          <a:extLst>
            <a:ext uri="{FF2B5EF4-FFF2-40B4-BE49-F238E27FC236}">
              <a16:creationId xmlns:a16="http://schemas.microsoft.com/office/drawing/2014/main" xmlns="" id="{6EE953DD-6E35-4286-9B64-389945A01ACD}"/>
            </a:ext>
          </a:extLst>
        </xdr:cNvPr>
        <xdr:cNvPicPr preferRelativeResize="0"/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4905375" y="377380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50</xdr:row>
      <xdr:rowOff>0</xdr:rowOff>
    </xdr:from>
    <xdr:ext cx="590550" cy="790575"/>
    <xdr:pic>
      <xdr:nvPicPr>
        <xdr:cNvPr id="50" name="image35.jpg">
          <a:extLst>
            <a:ext uri="{FF2B5EF4-FFF2-40B4-BE49-F238E27FC236}">
              <a16:creationId xmlns:a16="http://schemas.microsoft.com/office/drawing/2014/main" xmlns="" id="{833A69F4-2457-4A65-9306-A1394FA26235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905375" y="385286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51</xdr:row>
      <xdr:rowOff>0</xdr:rowOff>
    </xdr:from>
    <xdr:ext cx="590550" cy="790575"/>
    <xdr:pic>
      <xdr:nvPicPr>
        <xdr:cNvPr id="51" name="image30.jpg">
          <a:extLst>
            <a:ext uri="{FF2B5EF4-FFF2-40B4-BE49-F238E27FC236}">
              <a16:creationId xmlns:a16="http://schemas.microsoft.com/office/drawing/2014/main" xmlns="" id="{0BCCF306-5AB4-42B1-8B60-5B7AD64DE644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905375" y="393192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52</xdr:row>
      <xdr:rowOff>0</xdr:rowOff>
    </xdr:from>
    <xdr:ext cx="590550" cy="790575"/>
    <xdr:pic>
      <xdr:nvPicPr>
        <xdr:cNvPr id="52" name="image28.jpg">
          <a:extLst>
            <a:ext uri="{FF2B5EF4-FFF2-40B4-BE49-F238E27FC236}">
              <a16:creationId xmlns:a16="http://schemas.microsoft.com/office/drawing/2014/main" xmlns="" id="{2D4A91CE-DE19-4F49-99E2-9140D7CCF17B}"/>
            </a:ext>
          </a:extLst>
        </xdr:cNvPr>
        <xdr:cNvPicPr preferRelativeResize="0"/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4905375" y="401097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53</xdr:row>
      <xdr:rowOff>0</xdr:rowOff>
    </xdr:from>
    <xdr:ext cx="590550" cy="790575"/>
    <xdr:pic>
      <xdr:nvPicPr>
        <xdr:cNvPr id="53" name="image29.jpg">
          <a:extLst>
            <a:ext uri="{FF2B5EF4-FFF2-40B4-BE49-F238E27FC236}">
              <a16:creationId xmlns:a16="http://schemas.microsoft.com/office/drawing/2014/main" xmlns="" id="{179E8C48-B640-4EF3-A92D-C1E45BB468AC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905375" y="409003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54</xdr:row>
      <xdr:rowOff>0</xdr:rowOff>
    </xdr:from>
    <xdr:ext cx="590550" cy="790575"/>
    <xdr:pic>
      <xdr:nvPicPr>
        <xdr:cNvPr id="54" name="image33.jpg">
          <a:extLst>
            <a:ext uri="{FF2B5EF4-FFF2-40B4-BE49-F238E27FC236}">
              <a16:creationId xmlns:a16="http://schemas.microsoft.com/office/drawing/2014/main" xmlns="" id="{69BD043F-EF79-410A-9954-6297B472F5CE}"/>
            </a:ext>
          </a:extLst>
        </xdr:cNvPr>
        <xdr:cNvPicPr preferRelativeResize="0"/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4905375" y="416909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55</xdr:row>
      <xdr:rowOff>0</xdr:rowOff>
    </xdr:from>
    <xdr:ext cx="590550" cy="790575"/>
    <xdr:pic>
      <xdr:nvPicPr>
        <xdr:cNvPr id="55" name="image31.jpg">
          <a:extLst>
            <a:ext uri="{FF2B5EF4-FFF2-40B4-BE49-F238E27FC236}">
              <a16:creationId xmlns:a16="http://schemas.microsoft.com/office/drawing/2014/main" xmlns="" id="{5C1C3A70-2688-4CFE-B492-A6AA6ACAF511}"/>
            </a:ext>
          </a:extLst>
        </xdr:cNvPr>
        <xdr:cNvPicPr preferRelativeResize="0"/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4905375" y="424815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56</xdr:row>
      <xdr:rowOff>0</xdr:rowOff>
    </xdr:from>
    <xdr:ext cx="590550" cy="790575"/>
    <xdr:pic>
      <xdr:nvPicPr>
        <xdr:cNvPr id="56" name="image34.jpg">
          <a:extLst>
            <a:ext uri="{FF2B5EF4-FFF2-40B4-BE49-F238E27FC236}">
              <a16:creationId xmlns:a16="http://schemas.microsoft.com/office/drawing/2014/main" xmlns="" id="{BD51E07E-1872-41E0-A5AE-2E3B5598798C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905375" y="432720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57</xdr:row>
      <xdr:rowOff>0</xdr:rowOff>
    </xdr:from>
    <xdr:ext cx="590550" cy="790575"/>
    <xdr:pic>
      <xdr:nvPicPr>
        <xdr:cNvPr id="57" name="image34.jpg">
          <a:extLst>
            <a:ext uri="{FF2B5EF4-FFF2-40B4-BE49-F238E27FC236}">
              <a16:creationId xmlns:a16="http://schemas.microsoft.com/office/drawing/2014/main" xmlns="" id="{F3693C9D-79B9-4F85-8CE6-B8022609D925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905375" y="440626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58</xdr:row>
      <xdr:rowOff>0</xdr:rowOff>
    </xdr:from>
    <xdr:ext cx="590550" cy="790575"/>
    <xdr:pic>
      <xdr:nvPicPr>
        <xdr:cNvPr id="58" name="image32.jpg">
          <a:extLst>
            <a:ext uri="{FF2B5EF4-FFF2-40B4-BE49-F238E27FC236}">
              <a16:creationId xmlns:a16="http://schemas.microsoft.com/office/drawing/2014/main" xmlns="" id="{B79AC6E4-0FCB-46CB-B04B-A9158E33735F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905375" y="448532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59</xdr:row>
      <xdr:rowOff>0</xdr:rowOff>
    </xdr:from>
    <xdr:ext cx="590550" cy="790575"/>
    <xdr:pic>
      <xdr:nvPicPr>
        <xdr:cNvPr id="59" name="image36.jpg">
          <a:extLst>
            <a:ext uri="{FF2B5EF4-FFF2-40B4-BE49-F238E27FC236}">
              <a16:creationId xmlns:a16="http://schemas.microsoft.com/office/drawing/2014/main" xmlns="" id="{BD41C4A0-069A-48BD-ACF2-C4FF319C6440}"/>
            </a:ext>
          </a:extLst>
        </xdr:cNvPr>
        <xdr:cNvPicPr preferRelativeResize="0"/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4905375" y="456438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60</xdr:row>
      <xdr:rowOff>0</xdr:rowOff>
    </xdr:from>
    <xdr:ext cx="590550" cy="790575"/>
    <xdr:pic>
      <xdr:nvPicPr>
        <xdr:cNvPr id="60" name="image37.jpg">
          <a:extLst>
            <a:ext uri="{FF2B5EF4-FFF2-40B4-BE49-F238E27FC236}">
              <a16:creationId xmlns:a16="http://schemas.microsoft.com/office/drawing/2014/main" xmlns="" id="{63852DFF-0D25-4316-9032-E459D4786697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05375" y="464343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61</xdr:row>
      <xdr:rowOff>0</xdr:rowOff>
    </xdr:from>
    <xdr:ext cx="590550" cy="790575"/>
    <xdr:pic>
      <xdr:nvPicPr>
        <xdr:cNvPr id="61" name="image37.jpg">
          <a:extLst>
            <a:ext uri="{FF2B5EF4-FFF2-40B4-BE49-F238E27FC236}">
              <a16:creationId xmlns:a16="http://schemas.microsoft.com/office/drawing/2014/main" xmlns="" id="{45D6634D-AD1B-405C-8929-08F458D36109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05375" y="472249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62</xdr:row>
      <xdr:rowOff>0</xdr:rowOff>
    </xdr:from>
    <xdr:ext cx="590550" cy="790575"/>
    <xdr:pic>
      <xdr:nvPicPr>
        <xdr:cNvPr id="62" name="image37.jpg">
          <a:extLst>
            <a:ext uri="{FF2B5EF4-FFF2-40B4-BE49-F238E27FC236}">
              <a16:creationId xmlns:a16="http://schemas.microsoft.com/office/drawing/2014/main" xmlns="" id="{19F3F20C-9088-47DE-BFF6-C91F10B4FFE3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05375" y="480155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63</xdr:row>
      <xdr:rowOff>0</xdr:rowOff>
    </xdr:from>
    <xdr:ext cx="590550" cy="790575"/>
    <xdr:pic>
      <xdr:nvPicPr>
        <xdr:cNvPr id="63" name="image37.jpg">
          <a:extLst>
            <a:ext uri="{FF2B5EF4-FFF2-40B4-BE49-F238E27FC236}">
              <a16:creationId xmlns:a16="http://schemas.microsoft.com/office/drawing/2014/main" xmlns="" id="{21AAD9E5-7CA5-4FE6-903B-9D21CAA6696E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05375" y="488061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64</xdr:row>
      <xdr:rowOff>0</xdr:rowOff>
    </xdr:from>
    <xdr:ext cx="590550" cy="790575"/>
    <xdr:pic>
      <xdr:nvPicPr>
        <xdr:cNvPr id="64" name="image37.jpg">
          <a:extLst>
            <a:ext uri="{FF2B5EF4-FFF2-40B4-BE49-F238E27FC236}">
              <a16:creationId xmlns:a16="http://schemas.microsoft.com/office/drawing/2014/main" xmlns="" id="{B7DAFDB5-57F1-4D44-8AE6-3D3C4090E572}"/>
            </a:ext>
          </a:extLst>
        </xdr:cNvPr>
        <xdr:cNvPicPr preferRelativeResize="0"/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4905375" y="495966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65</xdr:row>
      <xdr:rowOff>0</xdr:rowOff>
    </xdr:from>
    <xdr:ext cx="590550" cy="790575"/>
    <xdr:pic>
      <xdr:nvPicPr>
        <xdr:cNvPr id="65" name="image40.jpg">
          <a:extLst>
            <a:ext uri="{FF2B5EF4-FFF2-40B4-BE49-F238E27FC236}">
              <a16:creationId xmlns:a16="http://schemas.microsoft.com/office/drawing/2014/main" xmlns="" id="{02FED15F-96C8-40F8-8ADD-B90FE064BA3B}"/>
            </a:ext>
          </a:extLst>
        </xdr:cNvPr>
        <xdr:cNvPicPr preferRelativeResize="0"/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4905375" y="503872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66</xdr:row>
      <xdr:rowOff>0</xdr:rowOff>
    </xdr:from>
    <xdr:ext cx="590550" cy="790575"/>
    <xdr:pic>
      <xdr:nvPicPr>
        <xdr:cNvPr id="66" name="image39.jpg">
          <a:extLst>
            <a:ext uri="{FF2B5EF4-FFF2-40B4-BE49-F238E27FC236}">
              <a16:creationId xmlns:a16="http://schemas.microsoft.com/office/drawing/2014/main" xmlns="" id="{656596AA-191D-4ED7-BE8A-720EA68CB8AC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905375" y="511778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67</xdr:row>
      <xdr:rowOff>0</xdr:rowOff>
    </xdr:from>
    <xdr:ext cx="590550" cy="790575"/>
    <xdr:pic>
      <xdr:nvPicPr>
        <xdr:cNvPr id="67" name="image38.jpg">
          <a:extLst>
            <a:ext uri="{FF2B5EF4-FFF2-40B4-BE49-F238E27FC236}">
              <a16:creationId xmlns:a16="http://schemas.microsoft.com/office/drawing/2014/main" xmlns="" id="{0F9FE0E0-4915-4064-B2C1-F301FA210729}"/>
            </a:ext>
          </a:extLst>
        </xdr:cNvPr>
        <xdr:cNvPicPr preferRelativeResize="0"/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905375" y="519684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68</xdr:row>
      <xdr:rowOff>0</xdr:rowOff>
    </xdr:from>
    <xdr:ext cx="590550" cy="790575"/>
    <xdr:pic>
      <xdr:nvPicPr>
        <xdr:cNvPr id="68" name="image34.jpg">
          <a:extLst>
            <a:ext uri="{FF2B5EF4-FFF2-40B4-BE49-F238E27FC236}">
              <a16:creationId xmlns:a16="http://schemas.microsoft.com/office/drawing/2014/main" xmlns="" id="{2BAD229D-662D-494D-8390-03EB948672D1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905375" y="527589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69</xdr:row>
      <xdr:rowOff>0</xdr:rowOff>
    </xdr:from>
    <xdr:ext cx="590550" cy="790575"/>
    <xdr:pic>
      <xdr:nvPicPr>
        <xdr:cNvPr id="69" name="image32.jpg">
          <a:extLst>
            <a:ext uri="{FF2B5EF4-FFF2-40B4-BE49-F238E27FC236}">
              <a16:creationId xmlns:a16="http://schemas.microsoft.com/office/drawing/2014/main" xmlns="" id="{7A8F6D95-9D13-45D2-B327-BE62DAC3D94C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905375" y="535495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70</xdr:row>
      <xdr:rowOff>0</xdr:rowOff>
    </xdr:from>
    <xdr:ext cx="590550" cy="790575"/>
    <xdr:pic>
      <xdr:nvPicPr>
        <xdr:cNvPr id="70" name="image32.jpg">
          <a:extLst>
            <a:ext uri="{FF2B5EF4-FFF2-40B4-BE49-F238E27FC236}">
              <a16:creationId xmlns:a16="http://schemas.microsoft.com/office/drawing/2014/main" xmlns="" id="{A25A747A-6266-41FC-A12D-C4B0CA46BFBA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905375" y="543401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71</xdr:row>
      <xdr:rowOff>0</xdr:rowOff>
    </xdr:from>
    <xdr:ext cx="590550" cy="790575"/>
    <xdr:pic>
      <xdr:nvPicPr>
        <xdr:cNvPr id="71" name="image46.jpg">
          <a:extLst>
            <a:ext uri="{FF2B5EF4-FFF2-40B4-BE49-F238E27FC236}">
              <a16:creationId xmlns:a16="http://schemas.microsoft.com/office/drawing/2014/main" xmlns="" id="{EF3EC9D1-D7B1-421E-8369-15C7E909C49C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905375" y="551307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72</xdr:row>
      <xdr:rowOff>0</xdr:rowOff>
    </xdr:from>
    <xdr:ext cx="590550" cy="790575"/>
    <xdr:pic>
      <xdr:nvPicPr>
        <xdr:cNvPr id="72" name="image45.jpg">
          <a:extLst>
            <a:ext uri="{FF2B5EF4-FFF2-40B4-BE49-F238E27FC236}">
              <a16:creationId xmlns:a16="http://schemas.microsoft.com/office/drawing/2014/main" xmlns="" id="{B952CDF1-55BD-42AB-8A65-B8532BE3A80D}"/>
            </a:ext>
          </a:extLst>
        </xdr:cNvPr>
        <xdr:cNvPicPr preferRelativeResize="0"/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4905375" y="559212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73</xdr:row>
      <xdr:rowOff>0</xdr:rowOff>
    </xdr:from>
    <xdr:ext cx="590550" cy="790575"/>
    <xdr:pic>
      <xdr:nvPicPr>
        <xdr:cNvPr id="73" name="image30.jpg">
          <a:extLst>
            <a:ext uri="{FF2B5EF4-FFF2-40B4-BE49-F238E27FC236}">
              <a16:creationId xmlns:a16="http://schemas.microsoft.com/office/drawing/2014/main" xmlns="" id="{D7042279-B71F-4432-AB35-2F6F31EB3712}"/>
            </a:ext>
          </a:extLst>
        </xdr:cNvPr>
        <xdr:cNvPicPr preferRelativeResize="0"/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4905375" y="567118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74</xdr:row>
      <xdr:rowOff>0</xdr:rowOff>
    </xdr:from>
    <xdr:ext cx="590550" cy="790575"/>
    <xdr:pic>
      <xdr:nvPicPr>
        <xdr:cNvPr id="74" name="image41.jpg">
          <a:extLst>
            <a:ext uri="{FF2B5EF4-FFF2-40B4-BE49-F238E27FC236}">
              <a16:creationId xmlns:a16="http://schemas.microsoft.com/office/drawing/2014/main" xmlns="" id="{2C08C7A5-1D85-41C7-B38D-29ABC99E59BD}"/>
            </a:ext>
          </a:extLst>
        </xdr:cNvPr>
        <xdr:cNvPicPr preferRelativeResize="0"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4905375" y="575024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75</xdr:row>
      <xdr:rowOff>0</xdr:rowOff>
    </xdr:from>
    <xdr:ext cx="590550" cy="790575"/>
    <xdr:pic>
      <xdr:nvPicPr>
        <xdr:cNvPr id="75" name="image47.jpg">
          <a:extLst>
            <a:ext uri="{FF2B5EF4-FFF2-40B4-BE49-F238E27FC236}">
              <a16:creationId xmlns:a16="http://schemas.microsoft.com/office/drawing/2014/main" xmlns="" id="{84AAD4A0-0A88-486A-A46F-D7B77D1DCEB6}"/>
            </a:ext>
          </a:extLst>
        </xdr:cNvPr>
        <xdr:cNvPicPr preferRelativeResize="0"/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4905375" y="582930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76</xdr:row>
      <xdr:rowOff>0</xdr:rowOff>
    </xdr:from>
    <xdr:ext cx="590550" cy="790575"/>
    <xdr:pic>
      <xdr:nvPicPr>
        <xdr:cNvPr id="76" name="image44.jpg">
          <a:extLst>
            <a:ext uri="{FF2B5EF4-FFF2-40B4-BE49-F238E27FC236}">
              <a16:creationId xmlns:a16="http://schemas.microsoft.com/office/drawing/2014/main" xmlns="" id="{3D493C50-B1EA-4DF0-8D08-DB50FDC44DEB}"/>
            </a:ext>
          </a:extLst>
        </xdr:cNvPr>
        <xdr:cNvPicPr preferRelativeResize="0"/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4905375" y="590835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77</xdr:row>
      <xdr:rowOff>0</xdr:rowOff>
    </xdr:from>
    <xdr:ext cx="590550" cy="790575"/>
    <xdr:pic>
      <xdr:nvPicPr>
        <xdr:cNvPr id="77" name="image43.jpg">
          <a:extLst>
            <a:ext uri="{FF2B5EF4-FFF2-40B4-BE49-F238E27FC236}">
              <a16:creationId xmlns:a16="http://schemas.microsoft.com/office/drawing/2014/main" xmlns="" id="{B7841299-C433-4A82-A8AF-CD74D59FCAAC}"/>
            </a:ext>
          </a:extLst>
        </xdr:cNvPr>
        <xdr:cNvPicPr preferRelativeResize="0"/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4905375" y="598741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78</xdr:row>
      <xdr:rowOff>0</xdr:rowOff>
    </xdr:from>
    <xdr:ext cx="590550" cy="790575"/>
    <xdr:pic>
      <xdr:nvPicPr>
        <xdr:cNvPr id="78" name="image42.jpg">
          <a:extLst>
            <a:ext uri="{FF2B5EF4-FFF2-40B4-BE49-F238E27FC236}">
              <a16:creationId xmlns:a16="http://schemas.microsoft.com/office/drawing/2014/main" xmlns="" id="{D0275DDF-DF06-40F8-934A-41DD0BF02AC7}"/>
            </a:ext>
          </a:extLst>
        </xdr:cNvPr>
        <xdr:cNvPicPr preferRelativeResize="0"/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4905375" y="606647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79</xdr:row>
      <xdr:rowOff>0</xdr:rowOff>
    </xdr:from>
    <xdr:ext cx="590550" cy="790575"/>
    <xdr:pic>
      <xdr:nvPicPr>
        <xdr:cNvPr id="79" name="image39.jpg">
          <a:extLst>
            <a:ext uri="{FF2B5EF4-FFF2-40B4-BE49-F238E27FC236}">
              <a16:creationId xmlns:a16="http://schemas.microsoft.com/office/drawing/2014/main" xmlns="" id="{E737B7D2-8F06-420F-AA2D-1820B52F8FC3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905375" y="614553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80</xdr:row>
      <xdr:rowOff>0</xdr:rowOff>
    </xdr:from>
    <xdr:ext cx="590550" cy="790575"/>
    <xdr:pic>
      <xdr:nvPicPr>
        <xdr:cNvPr id="80" name="image48.jpg">
          <a:extLst>
            <a:ext uri="{FF2B5EF4-FFF2-40B4-BE49-F238E27FC236}">
              <a16:creationId xmlns:a16="http://schemas.microsoft.com/office/drawing/2014/main" xmlns="" id="{4D01FD7E-4F1D-4BFE-93C1-039A287B9349}"/>
            </a:ext>
          </a:extLst>
        </xdr:cNvPr>
        <xdr:cNvPicPr preferRelativeResize="0"/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4905375" y="622458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81</xdr:row>
      <xdr:rowOff>0</xdr:rowOff>
    </xdr:from>
    <xdr:ext cx="590550" cy="790575"/>
    <xdr:pic>
      <xdr:nvPicPr>
        <xdr:cNvPr id="81" name="image35.jpg">
          <a:extLst>
            <a:ext uri="{FF2B5EF4-FFF2-40B4-BE49-F238E27FC236}">
              <a16:creationId xmlns:a16="http://schemas.microsoft.com/office/drawing/2014/main" xmlns="" id="{66E61EB4-C945-45D5-88B0-DB401F58D365}"/>
            </a:ext>
          </a:extLst>
        </xdr:cNvPr>
        <xdr:cNvPicPr preferRelativeResize="0"/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4905375" y="630364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82</xdr:row>
      <xdr:rowOff>0</xdr:rowOff>
    </xdr:from>
    <xdr:ext cx="590550" cy="790575"/>
    <xdr:pic>
      <xdr:nvPicPr>
        <xdr:cNvPr id="82" name="image49.jpg">
          <a:extLst>
            <a:ext uri="{FF2B5EF4-FFF2-40B4-BE49-F238E27FC236}">
              <a16:creationId xmlns:a16="http://schemas.microsoft.com/office/drawing/2014/main" xmlns="" id="{3E64E7F3-6F5A-484A-93B9-898934B6B436}"/>
            </a:ext>
          </a:extLst>
        </xdr:cNvPr>
        <xdr:cNvPicPr preferRelativeResize="0"/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4905375" y="638270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83</xdr:row>
      <xdr:rowOff>0</xdr:rowOff>
    </xdr:from>
    <xdr:ext cx="590550" cy="790575"/>
    <xdr:pic>
      <xdr:nvPicPr>
        <xdr:cNvPr id="83" name="image29.jpg">
          <a:extLst>
            <a:ext uri="{FF2B5EF4-FFF2-40B4-BE49-F238E27FC236}">
              <a16:creationId xmlns:a16="http://schemas.microsoft.com/office/drawing/2014/main" xmlns="" id="{21BD735D-8D91-4D3B-811C-BF9F4A2BD077}"/>
            </a:ext>
          </a:extLst>
        </xdr:cNvPr>
        <xdr:cNvPicPr preferRelativeResize="0"/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4905375" y="646176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84</xdr:row>
      <xdr:rowOff>0</xdr:rowOff>
    </xdr:from>
    <xdr:ext cx="590550" cy="790575"/>
    <xdr:pic>
      <xdr:nvPicPr>
        <xdr:cNvPr id="84" name="image56.jpg">
          <a:extLst>
            <a:ext uri="{FF2B5EF4-FFF2-40B4-BE49-F238E27FC236}">
              <a16:creationId xmlns:a16="http://schemas.microsoft.com/office/drawing/2014/main" xmlns="" id="{15B455A6-E327-4242-BDE3-DF6BB72B076F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905375" y="654081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85</xdr:row>
      <xdr:rowOff>0</xdr:rowOff>
    </xdr:from>
    <xdr:ext cx="590550" cy="790575"/>
    <xdr:pic>
      <xdr:nvPicPr>
        <xdr:cNvPr id="85" name="image56.jpg">
          <a:extLst>
            <a:ext uri="{FF2B5EF4-FFF2-40B4-BE49-F238E27FC236}">
              <a16:creationId xmlns:a16="http://schemas.microsoft.com/office/drawing/2014/main" xmlns="" id="{2646B5D7-A8EA-4913-9865-F3BD7F012829}"/>
            </a:ext>
          </a:extLst>
        </xdr:cNvPr>
        <xdr:cNvPicPr preferRelativeResize="0"/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4905375" y="661987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86</xdr:row>
      <xdr:rowOff>0</xdr:rowOff>
    </xdr:from>
    <xdr:ext cx="590550" cy="790575"/>
    <xdr:pic>
      <xdr:nvPicPr>
        <xdr:cNvPr id="86" name="image55.jpg">
          <a:extLst>
            <a:ext uri="{FF2B5EF4-FFF2-40B4-BE49-F238E27FC236}">
              <a16:creationId xmlns:a16="http://schemas.microsoft.com/office/drawing/2014/main" xmlns="" id="{3EDE353C-B39F-443D-A277-0D64003216A1}"/>
            </a:ext>
          </a:extLst>
        </xdr:cNvPr>
        <xdr:cNvPicPr preferRelativeResize="0"/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4905375" y="669893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87</xdr:row>
      <xdr:rowOff>0</xdr:rowOff>
    </xdr:from>
    <xdr:ext cx="590550" cy="790575"/>
    <xdr:pic>
      <xdr:nvPicPr>
        <xdr:cNvPr id="87" name="image51.jpg">
          <a:extLst>
            <a:ext uri="{FF2B5EF4-FFF2-40B4-BE49-F238E27FC236}">
              <a16:creationId xmlns:a16="http://schemas.microsoft.com/office/drawing/2014/main" xmlns="" id="{14EEB2C8-8376-40EC-A8F3-438807CA5684}"/>
            </a:ext>
          </a:extLst>
        </xdr:cNvPr>
        <xdr:cNvPicPr preferRelativeResize="0"/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4905375" y="677799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88</xdr:row>
      <xdr:rowOff>0</xdr:rowOff>
    </xdr:from>
    <xdr:ext cx="590550" cy="790575"/>
    <xdr:pic>
      <xdr:nvPicPr>
        <xdr:cNvPr id="88" name="image34.jpg">
          <a:extLst>
            <a:ext uri="{FF2B5EF4-FFF2-40B4-BE49-F238E27FC236}">
              <a16:creationId xmlns:a16="http://schemas.microsoft.com/office/drawing/2014/main" xmlns="" id="{A2664A63-00C7-4ACC-9896-266A949F80CD}"/>
            </a:ext>
          </a:extLst>
        </xdr:cNvPr>
        <xdr:cNvPicPr preferRelativeResize="0"/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4905375" y="685704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89</xdr:row>
      <xdr:rowOff>0</xdr:rowOff>
    </xdr:from>
    <xdr:ext cx="590550" cy="790575"/>
    <xdr:pic>
      <xdr:nvPicPr>
        <xdr:cNvPr id="89" name="image32.jpg">
          <a:extLst>
            <a:ext uri="{FF2B5EF4-FFF2-40B4-BE49-F238E27FC236}">
              <a16:creationId xmlns:a16="http://schemas.microsoft.com/office/drawing/2014/main" xmlns="" id="{B5FB43FE-A8DB-403A-A049-7A2A3C017A74}"/>
            </a:ext>
          </a:extLst>
        </xdr:cNvPr>
        <xdr:cNvPicPr preferRelativeResize="0"/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4905375" y="693610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90</xdr:row>
      <xdr:rowOff>0</xdr:rowOff>
    </xdr:from>
    <xdr:ext cx="590550" cy="790575"/>
    <xdr:pic>
      <xdr:nvPicPr>
        <xdr:cNvPr id="90" name="image50.jpg">
          <a:extLst>
            <a:ext uri="{FF2B5EF4-FFF2-40B4-BE49-F238E27FC236}">
              <a16:creationId xmlns:a16="http://schemas.microsoft.com/office/drawing/2014/main" xmlns="" id="{891249B6-605D-464B-AB8A-F2B43E10EEC7}"/>
            </a:ext>
          </a:extLst>
        </xdr:cNvPr>
        <xdr:cNvPicPr preferRelativeResize="0"/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4905375" y="701516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91</xdr:row>
      <xdr:rowOff>0</xdr:rowOff>
    </xdr:from>
    <xdr:ext cx="590550" cy="790575"/>
    <xdr:pic>
      <xdr:nvPicPr>
        <xdr:cNvPr id="91" name="image39.jpg">
          <a:extLst>
            <a:ext uri="{FF2B5EF4-FFF2-40B4-BE49-F238E27FC236}">
              <a16:creationId xmlns:a16="http://schemas.microsoft.com/office/drawing/2014/main" xmlns="" id="{A8C6F34B-51F6-4D86-8AF2-C3E9FDF8A68D}"/>
            </a:ext>
          </a:extLst>
        </xdr:cNvPr>
        <xdr:cNvPicPr preferRelativeResize="0"/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4905375" y="709422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92</xdr:row>
      <xdr:rowOff>0</xdr:rowOff>
    </xdr:from>
    <xdr:ext cx="590550" cy="790575"/>
    <xdr:pic>
      <xdr:nvPicPr>
        <xdr:cNvPr id="92" name="image53.jpg">
          <a:extLst>
            <a:ext uri="{FF2B5EF4-FFF2-40B4-BE49-F238E27FC236}">
              <a16:creationId xmlns:a16="http://schemas.microsoft.com/office/drawing/2014/main" xmlns="" id="{C7CA70E0-B691-47C2-8808-58620004A697}"/>
            </a:ext>
          </a:extLst>
        </xdr:cNvPr>
        <xdr:cNvPicPr preferRelativeResize="0"/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4905375" y="717327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93</xdr:row>
      <xdr:rowOff>0</xdr:rowOff>
    </xdr:from>
    <xdr:ext cx="1028700" cy="542925"/>
    <xdr:pic>
      <xdr:nvPicPr>
        <xdr:cNvPr id="93" name="image52.jpg">
          <a:extLst>
            <a:ext uri="{FF2B5EF4-FFF2-40B4-BE49-F238E27FC236}">
              <a16:creationId xmlns:a16="http://schemas.microsoft.com/office/drawing/2014/main" xmlns="" id="{29570486-750B-4D18-8CBA-5CE6312EC84D}"/>
            </a:ext>
          </a:extLst>
        </xdr:cNvPr>
        <xdr:cNvPicPr preferRelativeResize="0"/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4905375" y="72523350"/>
          <a:ext cx="1028700" cy="54292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94</xdr:row>
      <xdr:rowOff>0</xdr:rowOff>
    </xdr:from>
    <xdr:ext cx="590550" cy="790575"/>
    <xdr:pic>
      <xdr:nvPicPr>
        <xdr:cNvPr id="94" name="image54.jpg">
          <a:extLst>
            <a:ext uri="{FF2B5EF4-FFF2-40B4-BE49-F238E27FC236}">
              <a16:creationId xmlns:a16="http://schemas.microsoft.com/office/drawing/2014/main" xmlns="" id="{319C8BDF-9D42-4C39-AD06-A17B31CA5C6F}"/>
            </a:ext>
          </a:extLst>
        </xdr:cNvPr>
        <xdr:cNvPicPr preferRelativeResize="0"/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4905375" y="733139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95</xdr:row>
      <xdr:rowOff>0</xdr:rowOff>
    </xdr:from>
    <xdr:ext cx="590550" cy="790575"/>
    <xdr:pic>
      <xdr:nvPicPr>
        <xdr:cNvPr id="95" name="image60.jpg">
          <a:extLst>
            <a:ext uri="{FF2B5EF4-FFF2-40B4-BE49-F238E27FC236}">
              <a16:creationId xmlns:a16="http://schemas.microsoft.com/office/drawing/2014/main" xmlns="" id="{DEB52707-9885-4D2D-8BDB-B9897026A7B9}"/>
            </a:ext>
          </a:extLst>
        </xdr:cNvPr>
        <xdr:cNvPicPr preferRelativeResize="0"/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4905375" y="741045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96</xdr:row>
      <xdr:rowOff>0</xdr:rowOff>
    </xdr:from>
    <xdr:ext cx="590550" cy="790575"/>
    <xdr:pic>
      <xdr:nvPicPr>
        <xdr:cNvPr id="96" name="image58.jpg">
          <a:extLst>
            <a:ext uri="{FF2B5EF4-FFF2-40B4-BE49-F238E27FC236}">
              <a16:creationId xmlns:a16="http://schemas.microsoft.com/office/drawing/2014/main" xmlns="" id="{87698D2A-DA0D-42D8-886E-8B57C7EB109D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905375" y="748950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97</xdr:row>
      <xdr:rowOff>0</xdr:rowOff>
    </xdr:from>
    <xdr:ext cx="590550" cy="790575"/>
    <xdr:pic>
      <xdr:nvPicPr>
        <xdr:cNvPr id="97" name="image72.jpg">
          <a:extLst>
            <a:ext uri="{FF2B5EF4-FFF2-40B4-BE49-F238E27FC236}">
              <a16:creationId xmlns:a16="http://schemas.microsoft.com/office/drawing/2014/main" xmlns="" id="{79A8AFE6-B035-46C8-81D2-F47BDDED9104}"/>
            </a:ext>
          </a:extLst>
        </xdr:cNvPr>
        <xdr:cNvPicPr preferRelativeResize="0"/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4905375" y="756856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98</xdr:row>
      <xdr:rowOff>0</xdr:rowOff>
    </xdr:from>
    <xdr:ext cx="590550" cy="790575"/>
    <xdr:pic>
      <xdr:nvPicPr>
        <xdr:cNvPr id="98" name="image64.jpg">
          <a:extLst>
            <a:ext uri="{FF2B5EF4-FFF2-40B4-BE49-F238E27FC236}">
              <a16:creationId xmlns:a16="http://schemas.microsoft.com/office/drawing/2014/main" xmlns="" id="{194D7640-6BF0-4A0F-B4B6-595C9A753CC3}"/>
            </a:ext>
          </a:extLst>
        </xdr:cNvPr>
        <xdr:cNvPicPr preferRelativeResize="0"/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4905375" y="764762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99</xdr:row>
      <xdr:rowOff>0</xdr:rowOff>
    </xdr:from>
    <xdr:ext cx="590550" cy="790575"/>
    <xdr:pic>
      <xdr:nvPicPr>
        <xdr:cNvPr id="99" name="image63.jpg">
          <a:extLst>
            <a:ext uri="{FF2B5EF4-FFF2-40B4-BE49-F238E27FC236}">
              <a16:creationId xmlns:a16="http://schemas.microsoft.com/office/drawing/2014/main" xmlns="" id="{3F15D625-D5F7-43FF-A93E-7E2763FA1897}"/>
            </a:ext>
          </a:extLst>
        </xdr:cNvPr>
        <xdr:cNvPicPr preferRelativeResize="0"/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4905375" y="772668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100</xdr:row>
      <xdr:rowOff>0</xdr:rowOff>
    </xdr:from>
    <xdr:ext cx="590550" cy="790575"/>
    <xdr:pic>
      <xdr:nvPicPr>
        <xdr:cNvPr id="100" name="image57.jpg">
          <a:extLst>
            <a:ext uri="{FF2B5EF4-FFF2-40B4-BE49-F238E27FC236}">
              <a16:creationId xmlns:a16="http://schemas.microsoft.com/office/drawing/2014/main" xmlns="" id="{70C6A8E5-784F-4A4C-84E1-F816155CE021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905375" y="780573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101</xdr:row>
      <xdr:rowOff>0</xdr:rowOff>
    </xdr:from>
    <xdr:ext cx="590550" cy="790575"/>
    <xdr:pic>
      <xdr:nvPicPr>
        <xdr:cNvPr id="101" name="image57.jpg">
          <a:extLst>
            <a:ext uri="{FF2B5EF4-FFF2-40B4-BE49-F238E27FC236}">
              <a16:creationId xmlns:a16="http://schemas.microsoft.com/office/drawing/2014/main" xmlns="" id="{444E974C-724E-4382-B8A3-B0D0C6EAA409}"/>
            </a:ext>
          </a:extLst>
        </xdr:cNvPr>
        <xdr:cNvPicPr preferRelativeResize="0"/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4905375" y="788479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102</xdr:row>
      <xdr:rowOff>0</xdr:rowOff>
    </xdr:from>
    <xdr:ext cx="590550" cy="790575"/>
    <xdr:pic>
      <xdr:nvPicPr>
        <xdr:cNvPr id="102" name="image62.jpg">
          <a:extLst>
            <a:ext uri="{FF2B5EF4-FFF2-40B4-BE49-F238E27FC236}">
              <a16:creationId xmlns:a16="http://schemas.microsoft.com/office/drawing/2014/main" xmlns="" id="{CE57E685-2C60-4BB5-934C-AC17A9E18284}"/>
            </a:ext>
          </a:extLst>
        </xdr:cNvPr>
        <xdr:cNvPicPr preferRelativeResize="0"/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4905375" y="796385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103</xdr:row>
      <xdr:rowOff>0</xdr:rowOff>
    </xdr:from>
    <xdr:ext cx="590550" cy="790575"/>
    <xdr:pic>
      <xdr:nvPicPr>
        <xdr:cNvPr id="103" name="image59.jpg">
          <a:extLst>
            <a:ext uri="{FF2B5EF4-FFF2-40B4-BE49-F238E27FC236}">
              <a16:creationId xmlns:a16="http://schemas.microsoft.com/office/drawing/2014/main" xmlns="" id="{B6757030-4035-4DBE-84BF-080B3B78A819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905375" y="804291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104</xdr:row>
      <xdr:rowOff>0</xdr:rowOff>
    </xdr:from>
    <xdr:ext cx="590550" cy="790575"/>
    <xdr:pic>
      <xdr:nvPicPr>
        <xdr:cNvPr id="104" name="image61.jpg">
          <a:extLst>
            <a:ext uri="{FF2B5EF4-FFF2-40B4-BE49-F238E27FC236}">
              <a16:creationId xmlns:a16="http://schemas.microsoft.com/office/drawing/2014/main" xmlns="" id="{480314F2-E7C7-400F-9E62-BE19463A33D9}"/>
            </a:ext>
          </a:extLst>
        </xdr:cNvPr>
        <xdr:cNvPicPr preferRelativeResize="0"/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4905375" y="812196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105</xdr:row>
      <xdr:rowOff>0</xdr:rowOff>
    </xdr:from>
    <xdr:ext cx="1028700" cy="523875"/>
    <xdr:pic>
      <xdr:nvPicPr>
        <xdr:cNvPr id="105" name="image66.jpg">
          <a:extLst>
            <a:ext uri="{FF2B5EF4-FFF2-40B4-BE49-F238E27FC236}">
              <a16:creationId xmlns:a16="http://schemas.microsoft.com/office/drawing/2014/main" xmlns="" id="{28C34AC8-A14E-4572-AAA3-31F7A125713F}"/>
            </a:ext>
          </a:extLst>
        </xdr:cNvPr>
        <xdr:cNvPicPr preferRelativeResize="0"/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4905375" y="82010250"/>
          <a:ext cx="1028700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106</xdr:row>
      <xdr:rowOff>0</xdr:rowOff>
    </xdr:from>
    <xdr:ext cx="590550" cy="790575"/>
    <xdr:pic>
      <xdr:nvPicPr>
        <xdr:cNvPr id="106" name="image65.jpg">
          <a:extLst>
            <a:ext uri="{FF2B5EF4-FFF2-40B4-BE49-F238E27FC236}">
              <a16:creationId xmlns:a16="http://schemas.microsoft.com/office/drawing/2014/main" xmlns="" id="{3A9ADA1C-5B4F-4673-A720-5E3F66449D4C}"/>
            </a:ext>
          </a:extLst>
        </xdr:cNvPr>
        <xdr:cNvPicPr preferRelativeResize="0"/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4905375" y="828008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107</xdr:row>
      <xdr:rowOff>0</xdr:rowOff>
    </xdr:from>
    <xdr:ext cx="590550" cy="790575"/>
    <xdr:pic>
      <xdr:nvPicPr>
        <xdr:cNvPr id="107" name="image58.jpg">
          <a:extLst>
            <a:ext uri="{FF2B5EF4-FFF2-40B4-BE49-F238E27FC236}">
              <a16:creationId xmlns:a16="http://schemas.microsoft.com/office/drawing/2014/main" xmlns="" id="{5BA39CFE-2F16-4391-9C03-AD51878563F4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905375" y="835914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108</xdr:row>
      <xdr:rowOff>0</xdr:rowOff>
    </xdr:from>
    <xdr:ext cx="590550" cy="790575"/>
    <xdr:pic>
      <xdr:nvPicPr>
        <xdr:cNvPr id="108" name="image70.jpg">
          <a:extLst>
            <a:ext uri="{FF2B5EF4-FFF2-40B4-BE49-F238E27FC236}">
              <a16:creationId xmlns:a16="http://schemas.microsoft.com/office/drawing/2014/main" xmlns="" id="{442437FE-1BD3-4B1D-A485-F3CE1E6C198E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905375" y="843819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109</xdr:row>
      <xdr:rowOff>0</xdr:rowOff>
    </xdr:from>
    <xdr:ext cx="590550" cy="790575"/>
    <xdr:pic>
      <xdr:nvPicPr>
        <xdr:cNvPr id="109" name="image67.jpg">
          <a:extLst>
            <a:ext uri="{FF2B5EF4-FFF2-40B4-BE49-F238E27FC236}">
              <a16:creationId xmlns:a16="http://schemas.microsoft.com/office/drawing/2014/main" xmlns="" id="{2E5D5BBD-595B-4D37-9B41-A9766D795BF4}"/>
            </a:ext>
          </a:extLst>
        </xdr:cNvPr>
        <xdr:cNvPicPr preferRelativeResize="0"/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4905375" y="851725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110</xdr:row>
      <xdr:rowOff>0</xdr:rowOff>
    </xdr:from>
    <xdr:ext cx="590550" cy="790575"/>
    <xdr:pic>
      <xdr:nvPicPr>
        <xdr:cNvPr id="110" name="image71.jpg">
          <a:extLst>
            <a:ext uri="{FF2B5EF4-FFF2-40B4-BE49-F238E27FC236}">
              <a16:creationId xmlns:a16="http://schemas.microsoft.com/office/drawing/2014/main" xmlns="" id="{E75C4203-480F-4A84-9C2B-C0064273FEF4}"/>
            </a:ext>
          </a:extLst>
        </xdr:cNvPr>
        <xdr:cNvPicPr preferRelativeResize="0"/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4905375" y="859631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111</xdr:row>
      <xdr:rowOff>0</xdr:rowOff>
    </xdr:from>
    <xdr:ext cx="590550" cy="790575"/>
    <xdr:pic>
      <xdr:nvPicPr>
        <xdr:cNvPr id="111" name="image69.jpg">
          <a:extLst>
            <a:ext uri="{FF2B5EF4-FFF2-40B4-BE49-F238E27FC236}">
              <a16:creationId xmlns:a16="http://schemas.microsoft.com/office/drawing/2014/main" xmlns="" id="{1304683A-0C05-42F2-9B54-1B3A39777BD3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905375" y="867537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112</xdr:row>
      <xdr:rowOff>0</xdr:rowOff>
    </xdr:from>
    <xdr:ext cx="590550" cy="790575"/>
    <xdr:pic>
      <xdr:nvPicPr>
        <xdr:cNvPr id="112" name="image68.jpg">
          <a:extLst>
            <a:ext uri="{FF2B5EF4-FFF2-40B4-BE49-F238E27FC236}">
              <a16:creationId xmlns:a16="http://schemas.microsoft.com/office/drawing/2014/main" xmlns="" id="{561039D9-9AF6-416B-A2AF-FF927454D125}"/>
            </a:ext>
          </a:extLst>
        </xdr:cNvPr>
        <xdr:cNvPicPr preferRelativeResize="0"/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4905375" y="875442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113</xdr:row>
      <xdr:rowOff>0</xdr:rowOff>
    </xdr:from>
    <xdr:ext cx="590550" cy="790575"/>
    <xdr:pic>
      <xdr:nvPicPr>
        <xdr:cNvPr id="113" name="image46.jpg">
          <a:extLst>
            <a:ext uri="{FF2B5EF4-FFF2-40B4-BE49-F238E27FC236}">
              <a16:creationId xmlns:a16="http://schemas.microsoft.com/office/drawing/2014/main" xmlns="" id="{2DA7D1A9-2C0E-45F4-B4CC-A3184DC69B90}"/>
            </a:ext>
          </a:extLst>
        </xdr:cNvPr>
        <xdr:cNvPicPr preferRelativeResize="0"/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4905375" y="883348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114</xdr:row>
      <xdr:rowOff>0</xdr:rowOff>
    </xdr:from>
    <xdr:ext cx="590550" cy="790575"/>
    <xdr:pic>
      <xdr:nvPicPr>
        <xdr:cNvPr id="114" name="image59.jpg">
          <a:extLst>
            <a:ext uri="{FF2B5EF4-FFF2-40B4-BE49-F238E27FC236}">
              <a16:creationId xmlns:a16="http://schemas.microsoft.com/office/drawing/2014/main" xmlns="" id="{B43E5C54-1FF9-4789-A1D0-258AFBA5E401}"/>
            </a:ext>
          </a:extLst>
        </xdr:cNvPr>
        <xdr:cNvPicPr preferRelativeResize="0"/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4905375" y="891254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115</xdr:row>
      <xdr:rowOff>0</xdr:rowOff>
    </xdr:from>
    <xdr:ext cx="590550" cy="790575"/>
    <xdr:pic>
      <xdr:nvPicPr>
        <xdr:cNvPr id="115" name="image73.jpg">
          <a:extLst>
            <a:ext uri="{FF2B5EF4-FFF2-40B4-BE49-F238E27FC236}">
              <a16:creationId xmlns:a16="http://schemas.microsoft.com/office/drawing/2014/main" xmlns="" id="{0A52F691-67A8-485D-9290-A39645EDFBCA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905375" y="899160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116</xdr:row>
      <xdr:rowOff>0</xdr:rowOff>
    </xdr:from>
    <xdr:ext cx="590550" cy="790575"/>
    <xdr:pic>
      <xdr:nvPicPr>
        <xdr:cNvPr id="116" name="image73.jpg">
          <a:extLst>
            <a:ext uri="{FF2B5EF4-FFF2-40B4-BE49-F238E27FC236}">
              <a16:creationId xmlns:a16="http://schemas.microsoft.com/office/drawing/2014/main" xmlns="" id="{9EF6D343-66AD-48B0-936B-2CFAD351D1FF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905375" y="907065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117</xdr:row>
      <xdr:rowOff>0</xdr:rowOff>
    </xdr:from>
    <xdr:ext cx="590550" cy="790575"/>
    <xdr:pic>
      <xdr:nvPicPr>
        <xdr:cNvPr id="117" name="image73.jpg">
          <a:extLst>
            <a:ext uri="{FF2B5EF4-FFF2-40B4-BE49-F238E27FC236}">
              <a16:creationId xmlns:a16="http://schemas.microsoft.com/office/drawing/2014/main" xmlns="" id="{D8BB9EA6-F2FB-4045-B90E-49E86330C688}"/>
            </a:ext>
          </a:extLst>
        </xdr:cNvPr>
        <xdr:cNvPicPr preferRelativeResize="0"/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4905375" y="914971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118</xdr:row>
      <xdr:rowOff>0</xdr:rowOff>
    </xdr:from>
    <xdr:ext cx="590550" cy="790575"/>
    <xdr:pic>
      <xdr:nvPicPr>
        <xdr:cNvPr id="118" name="image75.jpg">
          <a:extLst>
            <a:ext uri="{FF2B5EF4-FFF2-40B4-BE49-F238E27FC236}">
              <a16:creationId xmlns:a16="http://schemas.microsoft.com/office/drawing/2014/main" xmlns="" id="{87CE355D-E370-4C16-B688-B1DC5DB801C9}"/>
            </a:ext>
          </a:extLst>
        </xdr:cNvPr>
        <xdr:cNvPicPr preferRelativeResize="0"/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905375" y="922877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119</xdr:row>
      <xdr:rowOff>0</xdr:rowOff>
    </xdr:from>
    <xdr:ext cx="590550" cy="790575"/>
    <xdr:pic>
      <xdr:nvPicPr>
        <xdr:cNvPr id="119" name="image74.jpg">
          <a:extLst>
            <a:ext uri="{FF2B5EF4-FFF2-40B4-BE49-F238E27FC236}">
              <a16:creationId xmlns:a16="http://schemas.microsoft.com/office/drawing/2014/main" xmlns="" id="{218AA5E9-9EA7-4BC6-B3B1-19BAD8EC3E9E}"/>
            </a:ext>
          </a:extLst>
        </xdr:cNvPr>
        <xdr:cNvPicPr preferRelativeResize="0"/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4905375" y="930783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120</xdr:row>
      <xdr:rowOff>0</xdr:rowOff>
    </xdr:from>
    <xdr:ext cx="590550" cy="790575"/>
    <xdr:pic>
      <xdr:nvPicPr>
        <xdr:cNvPr id="120" name="image77.jpg">
          <a:extLst>
            <a:ext uri="{FF2B5EF4-FFF2-40B4-BE49-F238E27FC236}">
              <a16:creationId xmlns:a16="http://schemas.microsoft.com/office/drawing/2014/main" xmlns="" id="{00C354DB-8DEA-4B8D-A915-FCEA35EEF258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905375" y="938688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121</xdr:row>
      <xdr:rowOff>0</xdr:rowOff>
    </xdr:from>
    <xdr:ext cx="590550" cy="790575"/>
    <xdr:pic>
      <xdr:nvPicPr>
        <xdr:cNvPr id="121" name="image77.jpg">
          <a:extLst>
            <a:ext uri="{FF2B5EF4-FFF2-40B4-BE49-F238E27FC236}">
              <a16:creationId xmlns:a16="http://schemas.microsoft.com/office/drawing/2014/main" xmlns="" id="{85BA939F-0767-4828-881B-EB519D332589}"/>
            </a:ext>
          </a:extLst>
        </xdr:cNvPr>
        <xdr:cNvPicPr preferRelativeResize="0"/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4905375" y="946594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122</xdr:row>
      <xdr:rowOff>0</xdr:rowOff>
    </xdr:from>
    <xdr:ext cx="590550" cy="790575"/>
    <xdr:pic>
      <xdr:nvPicPr>
        <xdr:cNvPr id="122" name="image84.jpg">
          <a:extLst>
            <a:ext uri="{FF2B5EF4-FFF2-40B4-BE49-F238E27FC236}">
              <a16:creationId xmlns:a16="http://schemas.microsoft.com/office/drawing/2014/main" xmlns="" id="{CAD93CBA-DA61-4BDF-8927-CD9A10341306}"/>
            </a:ext>
          </a:extLst>
        </xdr:cNvPr>
        <xdr:cNvPicPr preferRelativeResize="0"/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4905375" y="954500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123</xdr:row>
      <xdr:rowOff>0</xdr:rowOff>
    </xdr:from>
    <xdr:ext cx="590550" cy="790575"/>
    <xdr:pic>
      <xdr:nvPicPr>
        <xdr:cNvPr id="123" name="image58.jpg">
          <a:extLst>
            <a:ext uri="{FF2B5EF4-FFF2-40B4-BE49-F238E27FC236}">
              <a16:creationId xmlns:a16="http://schemas.microsoft.com/office/drawing/2014/main" xmlns="" id="{BBCC6F3D-2744-4672-9777-318519EC27A6}"/>
            </a:ext>
          </a:extLst>
        </xdr:cNvPr>
        <xdr:cNvPicPr preferRelativeResize="0"/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4905375" y="962406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124</xdr:row>
      <xdr:rowOff>0</xdr:rowOff>
    </xdr:from>
    <xdr:ext cx="590550" cy="790575"/>
    <xdr:pic>
      <xdr:nvPicPr>
        <xdr:cNvPr id="124" name="image82.jpg">
          <a:extLst>
            <a:ext uri="{FF2B5EF4-FFF2-40B4-BE49-F238E27FC236}">
              <a16:creationId xmlns:a16="http://schemas.microsoft.com/office/drawing/2014/main" xmlns="" id="{EE374E06-9380-40CA-88F8-1007D4C22EF8}"/>
            </a:ext>
          </a:extLst>
        </xdr:cNvPr>
        <xdr:cNvPicPr preferRelativeResize="0"/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4905375" y="970311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125</xdr:row>
      <xdr:rowOff>0</xdr:rowOff>
    </xdr:from>
    <xdr:ext cx="590550" cy="790575"/>
    <xdr:pic>
      <xdr:nvPicPr>
        <xdr:cNvPr id="125" name="image80.jpg">
          <a:extLst>
            <a:ext uri="{FF2B5EF4-FFF2-40B4-BE49-F238E27FC236}">
              <a16:creationId xmlns:a16="http://schemas.microsoft.com/office/drawing/2014/main" xmlns="" id="{97353EA3-9595-48EF-9E41-ECC11C7CF24F}"/>
            </a:ext>
          </a:extLst>
        </xdr:cNvPr>
        <xdr:cNvPicPr preferRelativeResize="0"/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4905375" y="978217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126</xdr:row>
      <xdr:rowOff>0</xdr:rowOff>
    </xdr:from>
    <xdr:ext cx="590550" cy="790575"/>
    <xdr:pic>
      <xdr:nvPicPr>
        <xdr:cNvPr id="126" name="image79.jpg">
          <a:extLst>
            <a:ext uri="{FF2B5EF4-FFF2-40B4-BE49-F238E27FC236}">
              <a16:creationId xmlns:a16="http://schemas.microsoft.com/office/drawing/2014/main" xmlns="" id="{C7F932CE-DD61-4D77-BC49-9DF6CB8B0251}"/>
            </a:ext>
          </a:extLst>
        </xdr:cNvPr>
        <xdr:cNvPicPr preferRelativeResize="0"/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4905375" y="986123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127</xdr:row>
      <xdr:rowOff>0</xdr:rowOff>
    </xdr:from>
    <xdr:ext cx="590550" cy="790575"/>
    <xdr:pic>
      <xdr:nvPicPr>
        <xdr:cNvPr id="127" name="image78.jpg">
          <a:extLst>
            <a:ext uri="{FF2B5EF4-FFF2-40B4-BE49-F238E27FC236}">
              <a16:creationId xmlns:a16="http://schemas.microsoft.com/office/drawing/2014/main" xmlns="" id="{A868DA0B-5EC2-4815-9CCE-C739146AC312}"/>
            </a:ext>
          </a:extLst>
        </xdr:cNvPr>
        <xdr:cNvPicPr preferRelativeResize="0"/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4905375" y="994029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128</xdr:row>
      <xdr:rowOff>0</xdr:rowOff>
    </xdr:from>
    <xdr:ext cx="590550" cy="790575"/>
    <xdr:pic>
      <xdr:nvPicPr>
        <xdr:cNvPr id="128" name="image70.jpg">
          <a:extLst>
            <a:ext uri="{FF2B5EF4-FFF2-40B4-BE49-F238E27FC236}">
              <a16:creationId xmlns:a16="http://schemas.microsoft.com/office/drawing/2014/main" xmlns="" id="{8EA7E1AC-8872-46C1-9A01-C27B43689A2E}"/>
            </a:ext>
          </a:extLst>
        </xdr:cNvPr>
        <xdr:cNvPicPr preferRelativeResize="0"/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4905375" y="10019347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129</xdr:row>
      <xdr:rowOff>0</xdr:rowOff>
    </xdr:from>
    <xdr:ext cx="590550" cy="790575"/>
    <xdr:pic>
      <xdr:nvPicPr>
        <xdr:cNvPr id="129" name="image69.jpg">
          <a:extLst>
            <a:ext uri="{FF2B5EF4-FFF2-40B4-BE49-F238E27FC236}">
              <a16:creationId xmlns:a16="http://schemas.microsoft.com/office/drawing/2014/main" xmlns="" id="{9F976B4F-F1AF-48E3-A971-363E0CD0FB19}"/>
            </a:ext>
          </a:extLst>
        </xdr:cNvPr>
        <xdr:cNvPicPr preferRelativeResize="0"/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4905375" y="10098405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130</xdr:row>
      <xdr:rowOff>0</xdr:rowOff>
    </xdr:from>
    <xdr:ext cx="590550" cy="790575"/>
    <xdr:pic>
      <xdr:nvPicPr>
        <xdr:cNvPr id="130" name="image76.jpg">
          <a:extLst>
            <a:ext uri="{FF2B5EF4-FFF2-40B4-BE49-F238E27FC236}">
              <a16:creationId xmlns:a16="http://schemas.microsoft.com/office/drawing/2014/main" xmlns="" id="{F3BB9531-6590-4B9B-B676-EA9DF6611860}"/>
            </a:ext>
          </a:extLst>
        </xdr:cNvPr>
        <xdr:cNvPicPr preferRelativeResize="0"/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4905375" y="101774625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131</xdr:row>
      <xdr:rowOff>0</xdr:rowOff>
    </xdr:from>
    <xdr:ext cx="590550" cy="790575"/>
    <xdr:pic>
      <xdr:nvPicPr>
        <xdr:cNvPr id="131" name="image83.jpg">
          <a:extLst>
            <a:ext uri="{FF2B5EF4-FFF2-40B4-BE49-F238E27FC236}">
              <a16:creationId xmlns:a16="http://schemas.microsoft.com/office/drawing/2014/main" xmlns="" id="{1C15F793-F33B-403B-B68D-EAB89BBEAC18}"/>
            </a:ext>
          </a:extLst>
        </xdr:cNvPr>
        <xdr:cNvPicPr preferRelativeResize="0"/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4905375" y="102565200"/>
          <a:ext cx="590550" cy="790575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0</xdr:colOff>
      <xdr:row>132</xdr:row>
      <xdr:rowOff>0</xdr:rowOff>
    </xdr:from>
    <xdr:ext cx="590550" cy="790575"/>
    <xdr:pic>
      <xdr:nvPicPr>
        <xdr:cNvPr id="132" name="image81.jpg">
          <a:extLst>
            <a:ext uri="{FF2B5EF4-FFF2-40B4-BE49-F238E27FC236}">
              <a16:creationId xmlns:a16="http://schemas.microsoft.com/office/drawing/2014/main" xmlns="" id="{5E088178-23F2-4760-9804-D056D478B419}"/>
            </a:ext>
          </a:extLst>
        </xdr:cNvPr>
        <xdr:cNvPicPr preferRelativeResize="0"/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4905375" y="103355775"/>
          <a:ext cx="590550" cy="790575"/>
        </a:xfrm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bydream" refreshedDate="45341.734158564817" createdVersion="7" refreshedVersion="7" minRefreshableVersion="3" recordCount="131">
  <cacheSource type="worksheet">
    <worksheetSource ref="F2:V133" sheet="OFFER"/>
  </cacheSource>
  <cacheFields count="17">
    <cacheField name="Gender" numFmtId="0">
      <sharedItems count="2">
        <s v="W"/>
        <s v="M"/>
      </sharedItems>
    </cacheField>
    <cacheField name="Product Group" numFmtId="0">
      <sharedItems count="3">
        <s v="72"/>
        <s v="73"/>
        <s v="83"/>
      </sharedItems>
    </cacheField>
    <cacheField name="Category 2" numFmtId="0">
      <sharedItems count="3">
        <s v="FOOTWEAR DRESS"/>
        <s v="FOOTWEAR ACTIVE"/>
        <s v="GUESS MAN"/>
      </sharedItems>
    </cacheField>
    <cacheField name="Style Part Image" numFmtId="0">
      <sharedItems containsNonDate="0" containsString="0" containsBlank="1" count="1">
        <m/>
      </sharedItems>
    </cacheField>
    <cacheField name="Style" numFmtId="0">
      <sharedItems/>
    </cacheField>
    <cacheField name="Color" numFmtId="0">
      <sharedItems/>
    </cacheField>
    <cacheField name="Color Desc" numFmtId="0">
      <sharedItems count="46">
        <s v="BLACK"/>
        <s v="COGNAC"/>
        <s v="RED"/>
        <s v="TAN"/>
        <s v="BLACK WHITE"/>
        <s v="WHITE"/>
        <s v="GREY"/>
        <s v="CREAM"/>
        <s v="OFF WHITE"/>
        <s v="LIGHT BLUE"/>
        <s v="LILAC PEACH"/>
        <s v="white pink"/>
        <s v="IVORY"/>
        <s v="WHITE GREEN"/>
        <s v="CUOIO"/>
        <s v="IVORY ROSE"/>
        <s v="BEIGE BROWN"/>
        <s v="GOLD"/>
        <s v="WHITE GOLD"/>
        <s v="BROWN"/>
        <s v="BLACK/BLACK"/>
        <s v="WHITE OCHRE"/>
        <s v="PLAINO"/>
        <s v="SAND"/>
        <s v="MULTI"/>
        <s v="RUBINO"/>
        <s v="WHITE MULTI"/>
        <s v="BLUE"/>
        <s v="Nude"/>
        <s v="BLKGO"/>
        <s v="WHITE BLUE"/>
        <s v="WHITE IRIDESCENT"/>
        <s v="BLACK GOLD"/>
        <s v="LIME"/>
        <s v="BEIGE"/>
        <s v="GOLD/SILVER"/>
        <s v="WHITE BROWN"/>
        <s v="BLACK BRASS"/>
        <s v="ORANGE"/>
        <s v="BRONZE"/>
        <s v="FUCHSIA"/>
        <s v="PEARL"/>
        <s v="PINK"/>
        <s v="BEIGE AND SILVER PIP"/>
        <s v="DENIM"/>
        <s v="BLUSH"/>
      </sharedItems>
    </cacheField>
    <cacheField name="Part Desc" numFmtId="0">
      <sharedItems count="77">
        <s v="GIORGIE/SANDALO (SANDAL)/LEATH"/>
        <s v="DEARLY/DECOLLETE (PUMP)/SUEDE"/>
        <s v="MELODIE/SANDALO (SANDAL)/LEATH"/>
        <s v="NOLDO2/SANDALO (SANDAL)/LEATHE"/>
        <s v="FIDESSA"/>
        <s v="FINNOLA/STIVALE (BOOT)/N/A"/>
        <s v="INTREST"/>
        <s v="MONTE"/>
        <s v="HEATON"/>
        <s v="BASSANO"/>
        <s v="MODENA"/>
        <s v="SAMEYA"/>
        <s v="BAILIA2"/>
        <s v="LUCKEE2"/>
        <s v="ROCKIES"/>
        <s v="RITZI"/>
        <s v="BETTEY"/>
        <s v="OLONE"/>
        <s v="REGGIO"/>
        <s v="ONICA"/>
        <s v="ESTER"/>
        <s v="CAMESHA2"/>
        <s v="CADOR"/>
        <s v="IBBIE"/>
        <s v="TOKYO"/>
        <s v="VIBO"/>
        <s v="SAISIN"/>
        <s v="NEW VICE"/>
        <s v="VICE"/>
        <s v="CIVINA"/>
        <s v="PIERA8"/>
        <s v="SINTHYA"/>
        <s v="SYIVIA"/>
        <s v="RIPLEE"/>
        <s v="BRAYJEN"/>
        <s v="HARINNA3"/>
        <s v="MELY"/>
        <s v="ROSALIA6"/>
        <s v="POTENZA II"/>
        <s v="MORRA3"/>
        <s v="SILKS"/>
        <s v="SIRINA"/>
        <s v="ORANA/STIVALETTO (BOOTIE)/LEAT"/>
        <s v="FIENA"/>
        <s v="MASSA"/>
        <s v="MONITA"/>
        <s v="MADOX4"/>
        <s v="GOLDON"/>
        <s v="VINNNA"/>
        <s v="HELLEN"/>
        <s v="GATES8"/>
        <s v="TODI LOW"/>
        <s v="KADISHA"/>
        <s v="ZIONE2"/>
        <s v="SYMO"/>
        <s v="KELIA"/>
        <s v="KELICA"/>
        <s v="NORTIN"/>
        <s v="SILEA"/>
        <s v="KYARA"/>
        <s v="LOWERED"/>
        <s v="ZELINA"/>
        <s v="BABILA"/>
        <s v="HOTIE"/>
        <s v="EMMA"/>
        <s v="GENIVER"/>
        <s v="BINGO"/>
        <s v="CADHNA"/>
        <s v="GABELLE"/>
        <s v="HALONA"/>
        <s v="HYSON"/>
        <s v="MALEE"/>
        <s v="RAZIELI"/>
        <s v="YANCY"/>
        <s v="NORTIN2"/>
        <s v="TODA"/>
        <s v="ZYLEN"/>
      </sharedItems>
    </cacheField>
    <cacheField name="GH0 Desc" numFmtId="0">
      <sharedItems/>
    </cacheField>
    <cacheField name="GH1 Desc" numFmtId="0">
      <sharedItems/>
    </cacheField>
    <cacheField name="GH2 Desc" numFmtId="0">
      <sharedItems/>
    </cacheField>
    <cacheField name="Drop" numFmtId="0">
      <sharedItems/>
    </cacheField>
    <cacheField name="Drop2" numFmtId="0">
      <sharedItems/>
    </cacheField>
    <cacheField name="Lots" numFmtId="0">
      <sharedItems/>
    </cacheField>
    <cacheField name="Quantity" numFmtId="165">
      <sharedItems containsSemiMixedTypes="0" containsString="0" containsNumber="1" containsInteger="1" minValue="1" maxValue="405"/>
    </cacheField>
    <cacheField name="RRP" numFmtId="166">
      <sharedItems containsSemiMixedTypes="0" containsString="0" containsNumber="1" containsInteger="1" minValue="85" maxValue="199"/>
    </cacheField>
    <cacheField name="TOT RRP" numFmtId="166">
      <sharedItems containsSemiMixedTypes="0" containsString="0" containsNumber="1" containsInteger="1" minValue="85" maxValue="46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x v="0"/>
    <x v="0"/>
    <x v="0"/>
    <x v="0"/>
    <s v="FL6GIELEA03"/>
    <s v="BLACK"/>
    <x v="0"/>
    <x v="0"/>
    <s v="DRESS"/>
    <s v="SANDAL"/>
    <s v="SINGLE SOLE"/>
    <s v="0"/>
    <s v="30"/>
    <s v="'-"/>
    <n v="56"/>
    <n v="115"/>
    <n v="6440"/>
  </r>
  <r>
    <x v="0"/>
    <x v="0"/>
    <x v="0"/>
    <x v="0"/>
    <s v="FL6GIELEA03"/>
    <s v="COGNA"/>
    <x v="1"/>
    <x v="0"/>
    <s v="DRESS"/>
    <s v="SANDAL"/>
    <s v="SINGLE SOLE"/>
    <s v="0"/>
    <s v="30"/>
    <s v="'-"/>
    <n v="53"/>
    <n v="115"/>
    <n v="6095"/>
  </r>
  <r>
    <x v="0"/>
    <x v="0"/>
    <x v="0"/>
    <x v="0"/>
    <s v="FL5DRYSUE08"/>
    <s v="RED"/>
    <x v="2"/>
    <x v="1"/>
    <s v="SHOES"/>
    <s v="DRESS SHOES"/>
    <s v="PUMP"/>
    <s v="0"/>
    <s v="30"/>
    <s v="'-"/>
    <n v="1"/>
    <n v="149"/>
    <n v="149"/>
  </r>
  <r>
    <x v="0"/>
    <x v="0"/>
    <x v="0"/>
    <x v="0"/>
    <s v="FL5DRYSUE08"/>
    <s v="TAN"/>
    <x v="3"/>
    <x v="1"/>
    <s v="SHOES"/>
    <s v="DRESS SHOES"/>
    <s v="PUMP"/>
    <s v="0"/>
    <s v="30"/>
    <s v="'-"/>
    <n v="1"/>
    <n v="149"/>
    <n v="149"/>
  </r>
  <r>
    <x v="0"/>
    <x v="0"/>
    <x v="0"/>
    <x v="0"/>
    <s v="FL6MELLEA03"/>
    <s v="BLACK"/>
    <x v="0"/>
    <x v="2"/>
    <s v="SHOES"/>
    <s v="DRESS SHOES"/>
    <s v="SANDAL"/>
    <s v="0"/>
    <s v="30"/>
    <s v="'-"/>
    <n v="1"/>
    <n v="135"/>
    <n v="135"/>
  </r>
  <r>
    <x v="0"/>
    <x v="0"/>
    <x v="0"/>
    <x v="0"/>
    <s v="FL6N2OFAL04"/>
    <s v="COGNA"/>
    <x v="1"/>
    <x v="3"/>
    <s v="SHOES"/>
    <s v="DRESS SHOES"/>
    <s v="SANDAL"/>
    <s v="0"/>
    <s v="30"/>
    <s v="'-"/>
    <n v="3"/>
    <n v="139"/>
    <n v="417"/>
  </r>
  <r>
    <x v="0"/>
    <x v="0"/>
    <x v="0"/>
    <x v="0"/>
    <s v="FL6OPALEA03"/>
    <s v="BLKWH"/>
    <x v="4"/>
    <x v="4"/>
    <s v="SHOES"/>
    <s v="DRESS SHOES"/>
    <s v="SANDAL"/>
    <s v="0"/>
    <s v="30"/>
    <s v="'-"/>
    <n v="1"/>
    <n v="149"/>
    <n v="149"/>
  </r>
  <r>
    <x v="0"/>
    <x v="0"/>
    <x v="0"/>
    <x v="0"/>
    <s v="FL6N2OFAL04"/>
    <s v="COGNA"/>
    <x v="1"/>
    <x v="3"/>
    <s v="SHOES"/>
    <s v="DRESS SHOES"/>
    <s v="SANDAL"/>
    <s v="0"/>
    <s v="30"/>
    <s v="'-"/>
    <n v="1"/>
    <n v="139"/>
    <n v="139"/>
  </r>
  <r>
    <x v="0"/>
    <x v="0"/>
    <x v="0"/>
    <x v="0"/>
    <s v="FL8FNNLEA11"/>
    <s v="BLACK"/>
    <x v="0"/>
    <x v="5"/>
    <s v="SHOES"/>
    <s v="DRESS SHOES"/>
    <s v="BOOT"/>
    <s v="N"/>
    <s v="N senza drop"/>
    <s v="'-"/>
    <n v="1"/>
    <n v="199"/>
    <n v="199"/>
  </r>
  <r>
    <x v="0"/>
    <x v="1"/>
    <x v="1"/>
    <x v="0"/>
    <s v="FL5INTLEA12"/>
    <s v="WHITE"/>
    <x v="5"/>
    <x v="6"/>
    <s v="SHOES"/>
    <s v="SNEAKER"/>
    <s v="SNEAKER CUPSOLE LOW"/>
    <s v="N"/>
    <s v="N senza drop"/>
    <s v="'-"/>
    <n v="1"/>
    <n v="120"/>
    <n v="120"/>
  </r>
  <r>
    <x v="1"/>
    <x v="2"/>
    <x v="2"/>
    <x v="0"/>
    <s v="FM5MONELE12"/>
    <s v="GREY"/>
    <x v="6"/>
    <x v="7"/>
    <s v="SHOES"/>
    <s v="SNEAKER"/>
    <s v="SNEAKER RUNNING"/>
    <s v="N"/>
    <s v="N senza drop"/>
    <s v="06 PAIRS"/>
    <n v="90"/>
    <n v="110"/>
    <n v="9900"/>
  </r>
  <r>
    <x v="0"/>
    <x v="1"/>
    <x v="1"/>
    <x v="0"/>
    <s v="FL5INTLEA12"/>
    <s v="WHITE"/>
    <x v="5"/>
    <x v="6"/>
    <s v="SHOES"/>
    <s v="SNEAKER"/>
    <s v="SNEAKER CUPSOLE LOW"/>
    <s v="N"/>
    <s v="N senza drop"/>
    <s v="08 PAIRS"/>
    <n v="120"/>
    <n v="120"/>
    <n v="14400"/>
  </r>
  <r>
    <x v="0"/>
    <x v="0"/>
    <x v="0"/>
    <x v="0"/>
    <s v="FL6HTNLEM03"/>
    <s v="BLACK"/>
    <x v="0"/>
    <x v="8"/>
    <s v="SHOES"/>
    <s v="DRESS SHOES"/>
    <s v="SANDAL HEEL"/>
    <s v="N"/>
    <s v="N senza drop"/>
    <s v="'-"/>
    <n v="1"/>
    <n v="145"/>
    <n v="145"/>
  </r>
  <r>
    <x v="1"/>
    <x v="2"/>
    <x v="2"/>
    <x v="0"/>
    <s v="FM5BASLEA12"/>
    <s v="CREAM"/>
    <x v="7"/>
    <x v="9"/>
    <s v="SHOES"/>
    <s v="SNEAKER"/>
    <s v="SNEAKER RUNNING"/>
    <s v="N"/>
    <s v="N senza drop"/>
    <s v="06 PAIRS"/>
    <n v="72"/>
    <n v="120"/>
    <n v="8640"/>
  </r>
  <r>
    <x v="1"/>
    <x v="2"/>
    <x v="2"/>
    <x v="0"/>
    <s v="FM6MODFAM12"/>
    <s v="OFFWH"/>
    <x v="8"/>
    <x v="10"/>
    <s v="SHOES"/>
    <s v="SNEAKER"/>
    <s v="SNEAKER RUNNING"/>
    <s v="N"/>
    <s v="N senza drop"/>
    <s v="06 PAIRS"/>
    <n v="120"/>
    <n v="120"/>
    <n v="14400"/>
  </r>
  <r>
    <x v="1"/>
    <x v="2"/>
    <x v="2"/>
    <x v="0"/>
    <s v="FM6MODFAM12"/>
    <s v="OFFWH"/>
    <x v="8"/>
    <x v="10"/>
    <s v="SHOES"/>
    <s v="SNEAKER"/>
    <s v="SNEAKER RUNNING"/>
    <s v="N"/>
    <s v="N senza drop"/>
    <s v="08 PAIRS"/>
    <n v="64"/>
    <n v="120"/>
    <n v="7680"/>
  </r>
  <r>
    <x v="0"/>
    <x v="0"/>
    <x v="0"/>
    <x v="0"/>
    <s v="FL6SAMLEA03"/>
    <s v="LBLUE"/>
    <x v="9"/>
    <x v="11"/>
    <s v="SHOES"/>
    <s v="CASUAL SHOES"/>
    <s v="SANDAL FLAT"/>
    <s v="N"/>
    <s v="N senza drop"/>
    <s v="05 PAIRS"/>
    <n v="5"/>
    <n v="115"/>
    <n v="575"/>
  </r>
  <r>
    <x v="0"/>
    <x v="0"/>
    <x v="0"/>
    <x v="0"/>
    <s v="FL6SAMLEA03"/>
    <s v="LBLUE"/>
    <x v="9"/>
    <x v="11"/>
    <s v="SHOES"/>
    <s v="CASUAL SHOES"/>
    <s v="SANDAL FLAT"/>
    <s v="N"/>
    <s v="N senza drop"/>
    <s v="05 PAIRS"/>
    <n v="40"/>
    <n v="115"/>
    <n v="4600"/>
  </r>
  <r>
    <x v="0"/>
    <x v="0"/>
    <x v="0"/>
    <x v="0"/>
    <s v="FL6SAMLEA03"/>
    <s v="LBLUE"/>
    <x v="9"/>
    <x v="11"/>
    <s v="SHOES"/>
    <s v="CASUAL SHOES"/>
    <s v="SANDAL FLAT"/>
    <s v="N"/>
    <s v="N senza drop"/>
    <s v="05 PAIRS"/>
    <n v="10"/>
    <n v="115"/>
    <n v="1150"/>
  </r>
  <r>
    <x v="0"/>
    <x v="1"/>
    <x v="1"/>
    <x v="0"/>
    <s v="FL6B2LELE12"/>
    <s v="WHITE"/>
    <x v="5"/>
    <x v="12"/>
    <s v="SHOES"/>
    <s v="SNEAKER"/>
    <s v="SNEAKER RUNNING"/>
    <s v="N"/>
    <s v="N senza drop"/>
    <s v="08 PAIRS"/>
    <n v="176"/>
    <n v="125"/>
    <n v="22000"/>
  </r>
  <r>
    <x v="0"/>
    <x v="1"/>
    <x v="1"/>
    <x v="0"/>
    <s v="FL6LCKFAL12"/>
    <s v="LILPE"/>
    <x v="10"/>
    <x v="13"/>
    <s v="SHOES"/>
    <s v="SNEAKER"/>
    <s v="SNEAKER RUNNING"/>
    <s v="N"/>
    <s v="N senza drop"/>
    <s v="05 PAIRS"/>
    <n v="195"/>
    <n v="120"/>
    <n v="23400"/>
  </r>
  <r>
    <x v="0"/>
    <x v="1"/>
    <x v="1"/>
    <x v="0"/>
    <s v="FL6RKELEA12"/>
    <s v="WHIPI"/>
    <x v="11"/>
    <x v="14"/>
    <s v="SHOES"/>
    <s v="SNEAKER"/>
    <s v="SNEAKER CUPSOLE LOW"/>
    <s v="N"/>
    <s v="N senza drop"/>
    <s v="05 PAIRS"/>
    <n v="350"/>
    <n v="115"/>
    <n v="40250"/>
  </r>
  <r>
    <x v="0"/>
    <x v="1"/>
    <x v="1"/>
    <x v="0"/>
    <s v="FL6RTZLEA12"/>
    <s v="WHITE"/>
    <x v="5"/>
    <x v="15"/>
    <s v="SHOES"/>
    <s v="SNEAKER"/>
    <s v="SNEAKER CUPSOLE LOW"/>
    <s v="N"/>
    <s v="N senza drop"/>
    <s v="08 PAIRS"/>
    <n v="120"/>
    <n v="115"/>
    <n v="13800"/>
  </r>
  <r>
    <x v="0"/>
    <x v="1"/>
    <x v="1"/>
    <x v="0"/>
    <s v="FL6RTZLEA12"/>
    <s v="WHITE"/>
    <x v="5"/>
    <x v="15"/>
    <s v="SHOES"/>
    <s v="SNEAKER"/>
    <s v="SNEAKER CUPSOLE LOW"/>
    <s v="N"/>
    <s v="N senza drop"/>
    <s v="05 PAIRS"/>
    <n v="55"/>
    <n v="115"/>
    <n v="6325"/>
  </r>
  <r>
    <x v="0"/>
    <x v="1"/>
    <x v="1"/>
    <x v="0"/>
    <s v="FL6RTZLEA12"/>
    <s v="WHITE"/>
    <x v="5"/>
    <x v="15"/>
    <s v="SHOES"/>
    <s v="SNEAKER"/>
    <s v="SNEAKER CUPSOLE LOW"/>
    <s v="N"/>
    <s v="N senza drop"/>
    <s v="05 PAIRS"/>
    <n v="95"/>
    <n v="115"/>
    <n v="10925"/>
  </r>
  <r>
    <x v="0"/>
    <x v="1"/>
    <x v="1"/>
    <x v="0"/>
    <s v="FL6RTZLEA12"/>
    <s v="WHITE"/>
    <x v="5"/>
    <x v="15"/>
    <s v="SHOES"/>
    <s v="SNEAKER"/>
    <s v="SNEAKER CUPSOLE LOW"/>
    <s v="N"/>
    <s v="N senza drop"/>
    <s v="08 PAIRS"/>
    <n v="120"/>
    <n v="115"/>
    <n v="13800"/>
  </r>
  <r>
    <x v="0"/>
    <x v="0"/>
    <x v="0"/>
    <x v="0"/>
    <s v="FL7BETSUE08"/>
    <s v="COGNA"/>
    <x v="1"/>
    <x v="16"/>
    <s v="SHOES"/>
    <s v="DRESS SHOES"/>
    <s v="PUMP"/>
    <s v="N"/>
    <s v="N senza drop"/>
    <s v="'-"/>
    <n v="1"/>
    <n v="145"/>
    <n v="145"/>
  </r>
  <r>
    <x v="0"/>
    <x v="0"/>
    <x v="0"/>
    <x v="0"/>
    <s v="FL7OLOLEA10"/>
    <s v="IVORY"/>
    <x v="12"/>
    <x v="17"/>
    <s v="SHOES"/>
    <s v="CASUAL SHOES"/>
    <s v="BOOTIE"/>
    <s v="N"/>
    <s v="N senza drop"/>
    <s v="'-"/>
    <n v="2"/>
    <n v="175"/>
    <n v="350"/>
  </r>
  <r>
    <x v="0"/>
    <x v="0"/>
    <x v="0"/>
    <x v="0"/>
    <s v="FL7OLOLEA10"/>
    <s v="IVORY"/>
    <x v="12"/>
    <x v="17"/>
    <s v="SHOES"/>
    <s v="CASUAL SHOES"/>
    <s v="BOOTIE"/>
    <s v="N"/>
    <s v="N senza drop"/>
    <s v="06 PAIRS"/>
    <n v="6"/>
    <n v="175"/>
    <n v="1050"/>
  </r>
  <r>
    <x v="1"/>
    <x v="2"/>
    <x v="2"/>
    <x v="0"/>
    <s v="FM7REGFAL12"/>
    <s v="WHIGR"/>
    <x v="13"/>
    <x v="18"/>
    <s v="SHOES"/>
    <s v="SNEAKER"/>
    <s v="SNEAKER RUNNING"/>
    <s v="N"/>
    <s v="N senza drop"/>
    <s v="08 PAIRS"/>
    <n v="80"/>
    <n v="95"/>
    <n v="7600"/>
  </r>
  <r>
    <x v="0"/>
    <x v="0"/>
    <x v="0"/>
    <x v="0"/>
    <s v="FL7OLOLEA10"/>
    <s v="IVORY"/>
    <x v="12"/>
    <x v="17"/>
    <s v="SHOES"/>
    <s v="CASUAL SHOES"/>
    <s v="BOOTIE"/>
    <s v="N"/>
    <s v="N senza drop"/>
    <s v="08 PAIRS"/>
    <n v="16"/>
    <n v="175"/>
    <n v="2800"/>
  </r>
  <r>
    <x v="0"/>
    <x v="0"/>
    <x v="0"/>
    <x v="0"/>
    <s v="FL7OLOLEA10"/>
    <s v="IVORY"/>
    <x v="12"/>
    <x v="17"/>
    <s v="SHOES"/>
    <s v="CASUAL SHOES"/>
    <s v="BOOTIE"/>
    <s v="N"/>
    <s v="N senza drop"/>
    <s v="08 PAIRS"/>
    <n v="64"/>
    <n v="175"/>
    <n v="11200"/>
  </r>
  <r>
    <x v="0"/>
    <x v="0"/>
    <x v="0"/>
    <x v="0"/>
    <s v="FL7OLOLEA10"/>
    <s v="IVORY"/>
    <x v="12"/>
    <x v="17"/>
    <s v="SHOES"/>
    <s v="CASUAL SHOES"/>
    <s v="BOOTIE"/>
    <s v="N"/>
    <s v="N senza drop"/>
    <s v="08 PAIRS"/>
    <n v="40"/>
    <n v="175"/>
    <n v="7000"/>
  </r>
  <r>
    <x v="0"/>
    <x v="0"/>
    <x v="0"/>
    <x v="0"/>
    <s v="FLU6ONLEA03"/>
    <s v="CUOIO"/>
    <x v="14"/>
    <x v="19"/>
    <s v="SHOES"/>
    <s v="CASUAL SHOES"/>
    <s v="ESPADRILLAS"/>
    <s v="N"/>
    <s v="N senza drop"/>
    <s v="05 PAIRS"/>
    <n v="405"/>
    <n v="115"/>
    <n v="46575"/>
  </r>
  <r>
    <x v="0"/>
    <x v="1"/>
    <x v="1"/>
    <x v="0"/>
    <s v="FL7ESTELE12"/>
    <s v="IVROS"/>
    <x v="15"/>
    <x v="20"/>
    <s v="SHOES"/>
    <s v="SNEAKER"/>
    <s v="SNEAKER VULCAN. LOW"/>
    <s v="N"/>
    <s v="N senza drop"/>
    <s v="08 PAIRS"/>
    <n v="8"/>
    <n v="95"/>
    <n v="760"/>
  </r>
  <r>
    <x v="0"/>
    <x v="1"/>
    <x v="1"/>
    <x v="0"/>
    <s v="FL7ESTELE12"/>
    <s v="IVROS"/>
    <x v="15"/>
    <x v="20"/>
    <s v="SHOES"/>
    <s v="SNEAKER"/>
    <s v="SNEAKER VULCAN. LOW"/>
    <s v="N"/>
    <s v="N senza drop"/>
    <s v="08 PAIRS"/>
    <n v="64"/>
    <n v="95"/>
    <n v="6080"/>
  </r>
  <r>
    <x v="0"/>
    <x v="1"/>
    <x v="1"/>
    <x v="0"/>
    <s v="FL7ESTELE12"/>
    <s v="IVROS"/>
    <x v="15"/>
    <x v="20"/>
    <s v="SHOES"/>
    <s v="SNEAKER"/>
    <s v="SNEAKER VULCAN. LOW"/>
    <s v="N"/>
    <s v="N senza drop"/>
    <s v="05 PAIRS"/>
    <n v="55"/>
    <n v="95"/>
    <n v="5225"/>
  </r>
  <r>
    <x v="0"/>
    <x v="1"/>
    <x v="1"/>
    <x v="0"/>
    <s v="FL7ESTELE12"/>
    <s v="IVROS"/>
    <x v="15"/>
    <x v="20"/>
    <s v="SHOES"/>
    <s v="SNEAKER"/>
    <s v="SNEAKER VULCAN. LOW"/>
    <s v="N"/>
    <s v="N senza drop"/>
    <s v="05 PAIRS"/>
    <n v="15"/>
    <n v="95"/>
    <n v="1425"/>
  </r>
  <r>
    <x v="0"/>
    <x v="0"/>
    <x v="0"/>
    <x v="0"/>
    <s v="FLU6CSFAL03"/>
    <s v="BEIBR"/>
    <x v="16"/>
    <x v="21"/>
    <s v="SHOES"/>
    <s v="CASUAL SHOES"/>
    <s v="ESPADRILLAS"/>
    <s v="N"/>
    <s v="N senza drop"/>
    <s v="05 PAIRS"/>
    <n v="5"/>
    <n v="115"/>
    <n v="575"/>
  </r>
  <r>
    <x v="0"/>
    <x v="0"/>
    <x v="0"/>
    <x v="0"/>
    <s v="FL8CDRLEM08"/>
    <s v="GOLD"/>
    <x v="17"/>
    <x v="22"/>
    <s v="SHOES"/>
    <s v="DRESS SHOES"/>
    <s v="PUMP"/>
    <s v="N"/>
    <s v="N senza drop"/>
    <s v="'-"/>
    <n v="9"/>
    <n v="165"/>
    <n v="1485"/>
  </r>
  <r>
    <x v="0"/>
    <x v="0"/>
    <x v="0"/>
    <x v="0"/>
    <s v="FL8CDRLEM08"/>
    <s v="GOLD"/>
    <x v="17"/>
    <x v="22"/>
    <s v="SHOES"/>
    <s v="DRESS SHOES"/>
    <s v="PUMP"/>
    <s v="N"/>
    <s v="N senza drop"/>
    <s v="06 PAIRS"/>
    <n v="36"/>
    <n v="165"/>
    <n v="5940"/>
  </r>
  <r>
    <x v="0"/>
    <x v="0"/>
    <x v="0"/>
    <x v="0"/>
    <s v="FL8CDRLEM08"/>
    <s v="GOLD"/>
    <x v="17"/>
    <x v="22"/>
    <s v="SHOES"/>
    <s v="DRESS SHOES"/>
    <s v="PUMP"/>
    <s v="N"/>
    <s v="N senza drop"/>
    <s v="08 PAIRS"/>
    <n v="40"/>
    <n v="165"/>
    <n v="6600"/>
  </r>
  <r>
    <x v="0"/>
    <x v="0"/>
    <x v="0"/>
    <x v="0"/>
    <s v="FL8CDRLEM08"/>
    <s v="GOLD"/>
    <x v="17"/>
    <x v="22"/>
    <s v="SHOES"/>
    <s v="DRESS SHOES"/>
    <s v="PUMP"/>
    <s v="N"/>
    <s v="N senza drop"/>
    <s v="08 PAIRS"/>
    <n v="32"/>
    <n v="165"/>
    <n v="5280"/>
  </r>
  <r>
    <x v="0"/>
    <x v="0"/>
    <x v="0"/>
    <x v="0"/>
    <s v="FL8CDRLEM08"/>
    <s v="GOLD"/>
    <x v="17"/>
    <x v="22"/>
    <s v="SHOES"/>
    <s v="DRESS SHOES"/>
    <s v="PUMP"/>
    <s v="N"/>
    <s v="N senza drop"/>
    <s v="05 PAIRS"/>
    <n v="30"/>
    <n v="165"/>
    <n v="4950"/>
  </r>
  <r>
    <x v="0"/>
    <x v="0"/>
    <x v="0"/>
    <x v="0"/>
    <s v="FL8IBBLEA10"/>
    <s v="BLACK"/>
    <x v="0"/>
    <x v="23"/>
    <s v="SHOES"/>
    <s v="CASUAL SHOES"/>
    <s v="BOOTIE"/>
    <s v="N"/>
    <s v="N senza drop"/>
    <s v="'-"/>
    <n v="9"/>
    <n v="180"/>
    <n v="1620"/>
  </r>
  <r>
    <x v="0"/>
    <x v="1"/>
    <x v="1"/>
    <x v="0"/>
    <s v="FL8TKYSMA12"/>
    <s v="WHIGO"/>
    <x v="18"/>
    <x v="24"/>
    <s v="SHOES"/>
    <s v="SNEAKER"/>
    <s v="SNEAKER CUPSOLE LOW"/>
    <s v="N"/>
    <s v="N senza drop"/>
    <s v="05 PAIRS"/>
    <n v="5"/>
    <n v="125"/>
    <n v="625"/>
  </r>
  <r>
    <x v="1"/>
    <x v="2"/>
    <x v="2"/>
    <x v="0"/>
    <s v="FM7SRNPAC12"/>
    <s v="BLACK"/>
    <x v="0"/>
    <x v="25"/>
    <s v="SHOES"/>
    <s v="SNEAKER"/>
    <s v="SNEAKER CUPSOLE LOW"/>
    <s v="N"/>
    <s v="N senza drop"/>
    <s v="'-"/>
    <n v="1"/>
    <n v="125"/>
    <n v="125"/>
  </r>
  <r>
    <x v="0"/>
    <x v="0"/>
    <x v="0"/>
    <x v="0"/>
    <s v="FLOIINELE10"/>
    <s v="BROWN"/>
    <x v="19"/>
    <x v="26"/>
    <s v="SHOES"/>
    <s v="CASUAL SHOES"/>
    <s v="BOOTIE"/>
    <s v="N"/>
    <s v="N senza drop"/>
    <s v="05 PAIRS"/>
    <n v="5"/>
    <n v="170"/>
    <n v="850"/>
  </r>
  <r>
    <x v="1"/>
    <x v="2"/>
    <x v="2"/>
    <x v="0"/>
    <s v="FM5NVILEL12"/>
    <s v="GREY"/>
    <x v="6"/>
    <x v="27"/>
    <s v="SHOES"/>
    <s v="SNEAKER"/>
    <s v="SNEAKER CUPSOLE LOW"/>
    <s v="N"/>
    <s v="N senza drop"/>
    <s v="'-"/>
    <n v="1"/>
    <n v="115"/>
    <n v="115"/>
  </r>
  <r>
    <x v="1"/>
    <x v="2"/>
    <x v="2"/>
    <x v="0"/>
    <s v="FM7RNOLEA12"/>
    <s v="BLKBL"/>
    <x v="20"/>
    <x v="25"/>
    <s v="SHOES"/>
    <s v="SNEAKER"/>
    <s v="SNEAKER CUPSOLE LOW"/>
    <s v="N"/>
    <s v="N senza drop"/>
    <s v="'-"/>
    <n v="1"/>
    <n v="115"/>
    <n v="115"/>
  </r>
  <r>
    <x v="1"/>
    <x v="2"/>
    <x v="2"/>
    <x v="0"/>
    <s v="FM8VICFAB12"/>
    <s v="WHIOC"/>
    <x v="21"/>
    <x v="28"/>
    <s v="SHOES"/>
    <s v="SNEAKER"/>
    <s v="SNEAKER CUPSOLE LOW"/>
    <s v="N"/>
    <s v="N senza drop"/>
    <s v="'-"/>
    <n v="1"/>
    <n v="115"/>
    <n v="115"/>
  </r>
  <r>
    <x v="0"/>
    <x v="0"/>
    <x v="0"/>
    <x v="0"/>
    <s v="FL5CVNLEA07"/>
    <s v="BLACK"/>
    <x v="0"/>
    <x v="29"/>
    <s v="SHOES"/>
    <s v="DRESS SHOES"/>
    <s v="OPEN-TOE"/>
    <s v="N"/>
    <s v="N senza drop"/>
    <s v="'-"/>
    <n v="1"/>
    <n v="155"/>
    <n v="155"/>
  </r>
  <r>
    <x v="0"/>
    <x v="0"/>
    <x v="0"/>
    <x v="0"/>
    <s v="FL5PI8FAL08"/>
    <s v="BLACK"/>
    <x v="0"/>
    <x v="30"/>
    <s v="SHOES"/>
    <s v="DRESS SHOES"/>
    <s v="PUMP"/>
    <s v="N"/>
    <s v="N senza drop"/>
    <s v="05 PAIRS"/>
    <n v="5"/>
    <n v="135"/>
    <n v="675"/>
  </r>
  <r>
    <x v="0"/>
    <x v="0"/>
    <x v="0"/>
    <x v="0"/>
    <s v="FL5SNTLEA10"/>
    <s v="BLACK"/>
    <x v="0"/>
    <x v="31"/>
    <s v="SHOES"/>
    <s v="DRESS SHOES"/>
    <s v="SHOOTIE"/>
    <s v="N"/>
    <s v="N senza drop"/>
    <s v="'-"/>
    <n v="1"/>
    <n v="175"/>
    <n v="175"/>
  </r>
  <r>
    <x v="0"/>
    <x v="0"/>
    <x v="0"/>
    <x v="0"/>
    <s v="FL5SYVSUE03"/>
    <s v="PLATI"/>
    <x v="22"/>
    <x v="32"/>
    <s v="SHOES"/>
    <s v="DRESS SHOES"/>
    <s v="SANDAL HEEL"/>
    <s v="N"/>
    <s v="N senza drop"/>
    <s v="'-"/>
    <n v="4"/>
    <n v="155"/>
    <n v="620"/>
  </r>
  <r>
    <x v="0"/>
    <x v="0"/>
    <x v="0"/>
    <x v="0"/>
    <s v="FL5SYVSUE03"/>
    <s v="PLATI"/>
    <x v="22"/>
    <x v="32"/>
    <s v="SHOES"/>
    <s v="DRESS SHOES"/>
    <s v="SANDAL HEEL"/>
    <s v="N"/>
    <s v="N senza drop"/>
    <s v="05 PAIRS"/>
    <n v="5"/>
    <n v="155"/>
    <n v="775"/>
  </r>
  <r>
    <x v="0"/>
    <x v="0"/>
    <x v="0"/>
    <x v="0"/>
    <s v="FL7RIPFAL10"/>
    <s v="BEIBR"/>
    <x v="16"/>
    <x v="33"/>
    <s v="SHOES"/>
    <s v="CASUAL SHOES"/>
    <s v="BOOTIE"/>
    <s v="N"/>
    <s v="N senza drop"/>
    <s v="'-"/>
    <n v="1"/>
    <n v="175"/>
    <n v="175"/>
  </r>
  <r>
    <x v="0"/>
    <x v="1"/>
    <x v="1"/>
    <x v="0"/>
    <s v="FL5BRJSMA12"/>
    <s v="SAND"/>
    <x v="23"/>
    <x v="34"/>
    <s v="SHOES"/>
    <s v="SNEAKER"/>
    <s v="SNEAKER RUNNING"/>
    <s v="N"/>
    <s v="N senza drop"/>
    <s v="'-"/>
    <n v="2"/>
    <n v="135"/>
    <n v="270"/>
  </r>
  <r>
    <x v="0"/>
    <x v="1"/>
    <x v="1"/>
    <x v="0"/>
    <s v="FL5ESTPEL12"/>
    <s v="BLACK"/>
    <x v="0"/>
    <x v="20"/>
    <s v="SHOES"/>
    <s v="SNEAKER"/>
    <s v="SNEAKER VULCAN. MID"/>
    <s v="N"/>
    <s v="N senza drop"/>
    <s v="08 PAIRS"/>
    <n v="24"/>
    <n v="100"/>
    <n v="2400"/>
  </r>
  <r>
    <x v="0"/>
    <x v="1"/>
    <x v="1"/>
    <x v="0"/>
    <s v="FL5ESTPEL12"/>
    <s v="BLACK"/>
    <x v="0"/>
    <x v="20"/>
    <s v="SHOES"/>
    <s v="SNEAKER"/>
    <s v="SNEAKER VULCAN. MID"/>
    <s v="N"/>
    <s v="N senza drop"/>
    <s v="08 PAIRS"/>
    <n v="16"/>
    <n v="100"/>
    <n v="1600"/>
  </r>
  <r>
    <x v="0"/>
    <x v="1"/>
    <x v="1"/>
    <x v="0"/>
    <s v="FL5ESTPEL12"/>
    <s v="BLACK"/>
    <x v="0"/>
    <x v="20"/>
    <s v="SHOES"/>
    <s v="SNEAKER"/>
    <s v="SNEAKER VULCAN. MID"/>
    <s v="N"/>
    <s v="N senza drop"/>
    <s v="08 PAIRS"/>
    <n v="64"/>
    <n v="100"/>
    <n v="6400"/>
  </r>
  <r>
    <x v="0"/>
    <x v="1"/>
    <x v="1"/>
    <x v="0"/>
    <s v="FL5ESTPEL12"/>
    <s v="BLACK"/>
    <x v="0"/>
    <x v="20"/>
    <s v="SHOES"/>
    <s v="SNEAKER"/>
    <s v="SNEAKER VULCAN. MID"/>
    <s v="N"/>
    <s v="N senza drop"/>
    <s v="08 PAIRS"/>
    <n v="80"/>
    <n v="100"/>
    <n v="8000"/>
  </r>
  <r>
    <x v="0"/>
    <x v="1"/>
    <x v="1"/>
    <x v="0"/>
    <s v="FL5ESTPEL12"/>
    <s v="BLACK"/>
    <x v="0"/>
    <x v="20"/>
    <s v="SHOES"/>
    <s v="SNEAKER"/>
    <s v="SNEAKER VULCAN. MID"/>
    <s v="N"/>
    <s v="N senza drop"/>
    <s v="08 PAIRS"/>
    <n v="32"/>
    <n v="100"/>
    <n v="3200"/>
  </r>
  <r>
    <x v="0"/>
    <x v="1"/>
    <x v="1"/>
    <x v="0"/>
    <s v="FL5HN3SML12"/>
    <s v="MULTI"/>
    <x v="24"/>
    <x v="35"/>
    <s v="SHOES"/>
    <s v="SNEAKER"/>
    <s v="SNEAKER RUNNING"/>
    <s v="N"/>
    <s v="N senza drop"/>
    <s v="'-"/>
    <n v="3"/>
    <n v="125"/>
    <n v="375"/>
  </r>
  <r>
    <x v="0"/>
    <x v="1"/>
    <x v="1"/>
    <x v="0"/>
    <s v="FL5MELSMA12"/>
    <s v="WHITE"/>
    <x v="5"/>
    <x v="36"/>
    <s v="SHOES"/>
    <s v="SNEAKER"/>
    <s v="SNEAKER CUPSOLE LOW"/>
    <s v="N"/>
    <s v="N senza drop"/>
    <s v="'-"/>
    <n v="4"/>
    <n v="115"/>
    <n v="460"/>
  </r>
  <r>
    <x v="0"/>
    <x v="1"/>
    <x v="1"/>
    <x v="0"/>
    <s v="FL5RS6FAL12"/>
    <s v="BEIBR"/>
    <x v="16"/>
    <x v="37"/>
    <s v="SHOES"/>
    <s v="SNEAKER"/>
    <s v="SNEAKER CUPSOLE LOW"/>
    <s v="N"/>
    <s v="N senza drop"/>
    <s v="'-"/>
    <n v="5"/>
    <n v="115"/>
    <n v="575"/>
  </r>
  <r>
    <x v="0"/>
    <x v="0"/>
    <x v="0"/>
    <x v="0"/>
    <s v="FL5SYVSUE03"/>
    <s v="RUBI"/>
    <x v="25"/>
    <x v="32"/>
    <s v="SHOES"/>
    <s v="DRESS SHOES"/>
    <s v="SANDAL HEEL"/>
    <s v="N"/>
    <s v="N senza drop"/>
    <s v="'-"/>
    <n v="61"/>
    <n v="155"/>
    <n v="9455"/>
  </r>
  <r>
    <x v="0"/>
    <x v="0"/>
    <x v="0"/>
    <x v="0"/>
    <s v="FL7RIPFAL10"/>
    <s v="BEIBR"/>
    <x v="16"/>
    <x v="33"/>
    <s v="SHOES"/>
    <s v="CASUAL SHOES"/>
    <s v="BOOTIE"/>
    <s v="N"/>
    <s v="N senza drop"/>
    <s v="08 PAIRS"/>
    <n v="16"/>
    <n v="175"/>
    <n v="2800"/>
  </r>
  <r>
    <x v="0"/>
    <x v="0"/>
    <x v="0"/>
    <x v="0"/>
    <s v="FL7RIPFAL10"/>
    <s v="BEIBR"/>
    <x v="16"/>
    <x v="33"/>
    <s v="SHOES"/>
    <s v="CASUAL SHOES"/>
    <s v="BOOTIE"/>
    <s v="N"/>
    <s v="N senza drop"/>
    <s v="05 PAIRS"/>
    <n v="85"/>
    <n v="175"/>
    <n v="14875"/>
  </r>
  <r>
    <x v="1"/>
    <x v="2"/>
    <x v="2"/>
    <x v="0"/>
    <s v="FM5POTELE12"/>
    <s v="WHIMU"/>
    <x v="26"/>
    <x v="38"/>
    <s v="SHOES"/>
    <s v="SNEAKER"/>
    <s v="SNEAKER RUNNING"/>
    <s v="N"/>
    <s v="N senza drop"/>
    <s v="'-"/>
    <n v="1"/>
    <n v="95"/>
    <n v="95"/>
  </r>
  <r>
    <x v="1"/>
    <x v="2"/>
    <x v="2"/>
    <x v="0"/>
    <s v="FM5POTFAL12"/>
    <s v="BLUE"/>
    <x v="27"/>
    <x v="38"/>
    <s v="SHOES"/>
    <s v="SNEAKER"/>
    <s v="SNEAKER RUNNING"/>
    <s v="N"/>
    <s v="N senza drop"/>
    <s v="'-"/>
    <n v="1"/>
    <n v="95"/>
    <n v="95"/>
  </r>
  <r>
    <x v="1"/>
    <x v="2"/>
    <x v="2"/>
    <x v="0"/>
    <s v="FM7RNOLEA12"/>
    <s v="BLKBL"/>
    <x v="20"/>
    <x v="25"/>
    <s v="SHOES"/>
    <s v="SNEAKER"/>
    <s v="SNEAKER CUPSOLE LOW"/>
    <s v="N"/>
    <s v="N senza drop"/>
    <s v="'-"/>
    <n v="1"/>
    <n v="115"/>
    <n v="115"/>
  </r>
  <r>
    <x v="0"/>
    <x v="0"/>
    <x v="0"/>
    <x v="0"/>
    <s v="FL5MR3ESU03"/>
    <s v="BLACK"/>
    <x v="0"/>
    <x v="39"/>
    <s v="SHOES"/>
    <s v="DRESS SHOES"/>
    <s v="SANDAL HEEL"/>
    <s v="N"/>
    <s v="N senza drop"/>
    <s v="'-"/>
    <n v="1"/>
    <n v="185"/>
    <n v="185"/>
  </r>
  <r>
    <x v="0"/>
    <x v="0"/>
    <x v="0"/>
    <x v="0"/>
    <s v="FL5SLKSAT08"/>
    <s v="NUDE"/>
    <x v="28"/>
    <x v="40"/>
    <s v="SHOES"/>
    <s v="DRESS SHOES"/>
    <s v="PUMP"/>
    <s v="N"/>
    <s v="N senza drop"/>
    <s v="'-"/>
    <n v="1"/>
    <n v="165"/>
    <n v="165"/>
  </r>
  <r>
    <x v="0"/>
    <x v="0"/>
    <x v="0"/>
    <x v="0"/>
    <s v="FL5SRILAC10"/>
    <s v="BLACK"/>
    <x v="0"/>
    <x v="41"/>
    <s v="SHOES"/>
    <s v="DRESS SHOES"/>
    <s v="BOOTIE"/>
    <s v="N"/>
    <s v="N senza drop"/>
    <s v="'-"/>
    <n v="1"/>
    <n v="190"/>
    <n v="190"/>
  </r>
  <r>
    <x v="0"/>
    <x v="0"/>
    <x v="0"/>
    <x v="0"/>
    <s v="FL8ONAELE10"/>
    <s v="BLKGO"/>
    <x v="29"/>
    <x v="42"/>
    <s v="SHOES"/>
    <s v="CASUAL SHOES"/>
    <s v="BOOTIE"/>
    <s v="0"/>
    <s v="30"/>
    <s v="'-"/>
    <n v="1"/>
    <n v="150"/>
    <n v="150"/>
  </r>
  <r>
    <x v="0"/>
    <x v="1"/>
    <x v="1"/>
    <x v="0"/>
    <s v="FL5FIESMA12"/>
    <s v="WHIBL"/>
    <x v="30"/>
    <x v="43"/>
    <s v="SHOES"/>
    <s v="SNEAKER"/>
    <s v="SNEAKER CUPSOLE LOW"/>
    <s v="N"/>
    <s v="N senza drop"/>
    <s v="'-"/>
    <n v="1"/>
    <n v="125"/>
    <n v="125"/>
  </r>
  <r>
    <x v="0"/>
    <x v="1"/>
    <x v="1"/>
    <x v="0"/>
    <s v="FL5MELSMA12"/>
    <s v="WHIRI"/>
    <x v="31"/>
    <x v="36"/>
    <s v="SHOES"/>
    <s v="SNEAKER"/>
    <s v="SNEAKER CUPSOLE LOW"/>
    <s v="N"/>
    <s v="N senza drop"/>
    <s v="'-"/>
    <n v="1"/>
    <n v="115"/>
    <n v="115"/>
  </r>
  <r>
    <x v="0"/>
    <x v="1"/>
    <x v="1"/>
    <x v="0"/>
    <s v="FL5TKYFAL12"/>
    <s v="OFWHI"/>
    <x v="8"/>
    <x v="24"/>
    <s v="SHOES"/>
    <s v="SNEAKER"/>
    <s v="SNEAKER CUPSOLE LOW"/>
    <s v="N"/>
    <s v="N senza drop"/>
    <s v="'-"/>
    <n v="1"/>
    <n v="125"/>
    <n v="125"/>
  </r>
  <r>
    <x v="1"/>
    <x v="2"/>
    <x v="2"/>
    <x v="0"/>
    <s v="FM5NVILEL12"/>
    <s v="GREY"/>
    <x v="6"/>
    <x v="27"/>
    <s v="SHOES"/>
    <s v="SNEAKER"/>
    <s v="SNEAKER CUPSOLE LOW"/>
    <s v="N"/>
    <s v="N senza drop"/>
    <s v="'-"/>
    <n v="3"/>
    <n v="115"/>
    <n v="345"/>
  </r>
  <r>
    <x v="1"/>
    <x v="2"/>
    <x v="2"/>
    <x v="0"/>
    <s v="FM8MASSUE12"/>
    <s v="BLAGO"/>
    <x v="32"/>
    <x v="44"/>
    <s v="SHOES"/>
    <s v="SNEAKER"/>
    <s v="SNEAKER RUNNING"/>
    <s v="N"/>
    <s v="N senza drop"/>
    <s v="'-"/>
    <n v="2"/>
    <n v="115"/>
    <n v="230"/>
  </r>
  <r>
    <x v="0"/>
    <x v="0"/>
    <x v="0"/>
    <x v="0"/>
    <s v="FL5CVNLEA07"/>
    <s v="BLACK"/>
    <x v="0"/>
    <x v="29"/>
    <s v="SHOES"/>
    <s v="DRESS SHOES"/>
    <s v="OPEN-TOE"/>
    <s v="N"/>
    <s v="N senza drop"/>
    <s v="'-"/>
    <n v="2"/>
    <n v="155"/>
    <n v="310"/>
  </r>
  <r>
    <x v="0"/>
    <x v="0"/>
    <x v="0"/>
    <x v="0"/>
    <s v="FL5MONLEA03"/>
    <s v="BLACK"/>
    <x v="0"/>
    <x v="45"/>
    <s v="SHOES"/>
    <s v="DRESS SHOES"/>
    <s v="SANDAL HEEL"/>
    <s v="N"/>
    <s v="N senza drop"/>
    <s v="'-"/>
    <n v="1"/>
    <n v="160"/>
    <n v="160"/>
  </r>
  <r>
    <x v="0"/>
    <x v="0"/>
    <x v="0"/>
    <x v="0"/>
    <s v="FL5MONLEA03"/>
    <s v="LIME"/>
    <x v="33"/>
    <x v="45"/>
    <s v="SHOES"/>
    <s v="DRESS SHOES"/>
    <s v="SANDAL HEEL"/>
    <s v="N"/>
    <s v="N senza drop"/>
    <s v="'-"/>
    <n v="4"/>
    <n v="160"/>
    <n v="640"/>
  </r>
  <r>
    <x v="0"/>
    <x v="0"/>
    <x v="0"/>
    <x v="0"/>
    <s v="FL5MX4LAC10"/>
    <s v="BEIGE"/>
    <x v="34"/>
    <x v="46"/>
    <s v="SHOES"/>
    <s v="CASUAL SHOES"/>
    <s v="BOOTIE"/>
    <s v="N"/>
    <s v="N senza drop"/>
    <s v="'-"/>
    <n v="1"/>
    <n v="185"/>
    <n v="185"/>
  </r>
  <r>
    <x v="0"/>
    <x v="0"/>
    <x v="0"/>
    <x v="0"/>
    <s v="FL5SYVLEA03"/>
    <s v="GOLSI"/>
    <x v="35"/>
    <x v="32"/>
    <s v="SHOES"/>
    <s v="DRESS SHOES"/>
    <s v="SANDAL HEEL"/>
    <s v="N"/>
    <s v="N senza drop"/>
    <s v="'-"/>
    <n v="3"/>
    <n v="155"/>
    <n v="465"/>
  </r>
  <r>
    <x v="0"/>
    <x v="0"/>
    <x v="0"/>
    <x v="0"/>
    <s v="FL5SYVSUE03"/>
    <s v="RUBI"/>
    <x v="25"/>
    <x v="32"/>
    <s v="SHOES"/>
    <s v="DRESS SHOES"/>
    <s v="SANDAL HEEL"/>
    <s v="N"/>
    <s v="N senza drop"/>
    <s v="'-"/>
    <n v="2"/>
    <n v="155"/>
    <n v="310"/>
  </r>
  <r>
    <x v="0"/>
    <x v="0"/>
    <x v="0"/>
    <x v="0"/>
    <s v="FL7RIPFAL10"/>
    <s v="BEIBR"/>
    <x v="16"/>
    <x v="33"/>
    <s v="SHOES"/>
    <s v="CASUAL SHOES"/>
    <s v="BOOTIE"/>
    <s v="N"/>
    <s v="N senza drop"/>
    <s v="'-"/>
    <n v="1"/>
    <n v="175"/>
    <n v="175"/>
  </r>
  <r>
    <x v="0"/>
    <x v="1"/>
    <x v="1"/>
    <x v="0"/>
    <s v="FL5GLDFAL12"/>
    <s v="WHIBR"/>
    <x v="36"/>
    <x v="47"/>
    <s v="SHOES"/>
    <s v="SNEAKER"/>
    <s v="SNEAKER RUNNING"/>
    <s v="N"/>
    <s v="N senza drop"/>
    <s v="'-"/>
    <n v="2"/>
    <n v="120"/>
    <n v="240"/>
  </r>
  <r>
    <x v="0"/>
    <x v="1"/>
    <x v="1"/>
    <x v="0"/>
    <s v="FL5MELSMA12"/>
    <s v="BLACK"/>
    <x v="0"/>
    <x v="36"/>
    <s v="SHOES"/>
    <s v="SNEAKER"/>
    <s v="SNEAKER CUPSOLE LOW"/>
    <s v="N"/>
    <s v="N senza drop"/>
    <s v="'-"/>
    <n v="16"/>
    <n v="115"/>
    <n v="1840"/>
  </r>
  <r>
    <x v="0"/>
    <x v="1"/>
    <x v="1"/>
    <x v="0"/>
    <s v="FL5VNNSMA12"/>
    <s v="BLKBR"/>
    <x v="37"/>
    <x v="48"/>
    <s v="SHOES"/>
    <s v="SNEAKER"/>
    <s v="SNEAKER RUNNING"/>
    <s v="N"/>
    <s v="N senza drop"/>
    <s v="'-"/>
    <n v="8"/>
    <n v="115"/>
    <n v="920"/>
  </r>
  <r>
    <x v="0"/>
    <x v="0"/>
    <x v="0"/>
    <x v="0"/>
    <s v="FLOSLIELE05"/>
    <s v="NUDE"/>
    <x v="28"/>
    <x v="49"/>
    <s v="SHOES"/>
    <s v="DRESS SHOES"/>
    <s v="SLING BACK"/>
    <s v="N"/>
    <s v="N senza drop"/>
    <s v="04 PAIRS"/>
    <n v="4"/>
    <n v="125"/>
    <n v="500"/>
  </r>
  <r>
    <x v="0"/>
    <x v="1"/>
    <x v="1"/>
    <x v="0"/>
    <s v="FLOSETELE12"/>
    <s v="WHIBL"/>
    <x v="30"/>
    <x v="50"/>
    <s v="SHOES"/>
    <s v="SNEAKER"/>
    <s v="SNEAKER CUPSOLE LOW"/>
    <s v="N"/>
    <s v="N senza drop"/>
    <s v="'-"/>
    <n v="1"/>
    <n v="125"/>
    <n v="125"/>
  </r>
  <r>
    <x v="1"/>
    <x v="2"/>
    <x v="2"/>
    <x v="0"/>
    <s v="FM5TOLELE12"/>
    <s v="BLACK"/>
    <x v="0"/>
    <x v="51"/>
    <s v="SHOES"/>
    <s v="SNEAKER"/>
    <s v="SNEAKER CUPSOLE LOW"/>
    <s v="N"/>
    <s v="N senza drop"/>
    <s v="05 PAIRS"/>
    <n v="5"/>
    <n v="95"/>
    <n v="475"/>
  </r>
  <r>
    <x v="0"/>
    <x v="0"/>
    <x v="0"/>
    <x v="0"/>
    <s v="FL6KADSAT07"/>
    <s v="BLACK"/>
    <x v="0"/>
    <x v="52"/>
    <s v="SHOES"/>
    <s v="DRESS SHOES"/>
    <s v="SANDAL HEEL"/>
    <s v="N"/>
    <s v="N senza drop"/>
    <s v="05 PAIRS"/>
    <n v="5"/>
    <n v="180"/>
    <n v="900"/>
  </r>
  <r>
    <x v="0"/>
    <x v="0"/>
    <x v="0"/>
    <x v="0"/>
    <s v="FL6ZNELEA03"/>
    <s v="COGNA"/>
    <x v="1"/>
    <x v="53"/>
    <s v="SHOES"/>
    <s v="DRESS SHOES"/>
    <s v="SANDAL WEDGE"/>
    <s v="N"/>
    <s v="N senza drop"/>
    <s v="'-"/>
    <n v="5"/>
    <n v="125"/>
    <n v="625"/>
  </r>
  <r>
    <x v="0"/>
    <x v="0"/>
    <x v="0"/>
    <x v="0"/>
    <s v="FL6SYMLEA19"/>
    <s v="ORANG"/>
    <x v="38"/>
    <x v="54"/>
    <s v="SHOES"/>
    <s v="CASUAL SHOES"/>
    <s v="SLIDE"/>
    <s v="N"/>
    <s v="N senza drop"/>
    <s v="'-"/>
    <n v="1"/>
    <n v="110"/>
    <n v="110"/>
  </r>
  <r>
    <x v="0"/>
    <x v="0"/>
    <x v="0"/>
    <x v="0"/>
    <s v="FLM6KELEA03"/>
    <s v="TAN"/>
    <x v="3"/>
    <x v="55"/>
    <s v="SHOES"/>
    <s v="DRESS SHOES"/>
    <s v="SANDAL HEEL"/>
    <s v="N"/>
    <s v="N senza drop"/>
    <s v="'-"/>
    <n v="2"/>
    <n v="170"/>
    <n v="340"/>
  </r>
  <r>
    <x v="0"/>
    <x v="0"/>
    <x v="0"/>
    <x v="0"/>
    <s v="FLM6KLLEA03"/>
    <s v="BRONZ"/>
    <x v="39"/>
    <x v="56"/>
    <s v="SHOES"/>
    <s v="DRESS SHOES"/>
    <s v="SANDAL HEEL"/>
    <s v="N"/>
    <s v="N senza drop"/>
    <s v="'-"/>
    <n v="2"/>
    <n v="190"/>
    <n v="380"/>
  </r>
  <r>
    <x v="0"/>
    <x v="0"/>
    <x v="0"/>
    <x v="0"/>
    <s v="FLM6KLLEA03"/>
    <s v="ORANG"/>
    <x v="38"/>
    <x v="56"/>
    <s v="SHOES"/>
    <s v="DRESS SHOES"/>
    <s v="SANDAL HEEL"/>
    <s v="N"/>
    <s v="N senza drop"/>
    <s v="'-"/>
    <n v="2"/>
    <n v="190"/>
    <n v="380"/>
  </r>
  <r>
    <x v="0"/>
    <x v="1"/>
    <x v="1"/>
    <x v="0"/>
    <s v="FL6NTNFAL12"/>
    <s v="MULTI"/>
    <x v="24"/>
    <x v="57"/>
    <s v="SHOES"/>
    <s v="SNEAKER"/>
    <s v="SNEAKER VULCAN. LOW"/>
    <s v="N"/>
    <s v="N senza drop"/>
    <s v="'-"/>
    <n v="1"/>
    <n v="100"/>
    <n v="100"/>
  </r>
  <r>
    <x v="1"/>
    <x v="2"/>
    <x v="2"/>
    <x v="0"/>
    <s v="FM5SILELE12"/>
    <s v="WHBLU"/>
    <x v="30"/>
    <x v="58"/>
    <s v="SHOES"/>
    <s v="SNEAKER"/>
    <s v="SNEAKER CUPSOLE LOW"/>
    <s v="N"/>
    <s v="N senza drop"/>
    <s v="05 PAIRS"/>
    <n v="5"/>
    <n v="115"/>
    <n v="575"/>
  </r>
  <r>
    <x v="0"/>
    <x v="0"/>
    <x v="0"/>
    <x v="0"/>
    <s v="FL6KYAELE03"/>
    <s v="WHITE"/>
    <x v="5"/>
    <x v="59"/>
    <s v="SHOES"/>
    <s v="CASUAL SHOES"/>
    <s v="SANDAL FLAT"/>
    <s v="N"/>
    <s v="N senza drop"/>
    <s v="05 PAIRS"/>
    <n v="5"/>
    <n v="110"/>
    <n v="550"/>
  </r>
  <r>
    <x v="0"/>
    <x v="0"/>
    <x v="0"/>
    <x v="0"/>
    <s v="FLOLOWELE03"/>
    <s v="WHITE"/>
    <x v="5"/>
    <x v="60"/>
    <s v="SHOES"/>
    <s v="CASUAL SHOES"/>
    <s v="SANDAL FLAT"/>
    <s v="N"/>
    <s v="N senza drop"/>
    <s v="'-"/>
    <n v="1"/>
    <n v="95"/>
    <n v="95"/>
  </r>
  <r>
    <x v="1"/>
    <x v="2"/>
    <x v="2"/>
    <x v="0"/>
    <s v="FM5POTLEA12"/>
    <s v="BLACK"/>
    <x v="0"/>
    <x v="38"/>
    <s v="SHOES"/>
    <s v="SNEAKER"/>
    <s v="SNEAKER RUNNING"/>
    <s v="N"/>
    <s v="N senza drop"/>
    <s v="'-"/>
    <n v="3"/>
    <n v="95"/>
    <n v="285"/>
  </r>
  <r>
    <x v="0"/>
    <x v="0"/>
    <x v="0"/>
    <x v="0"/>
    <s v="FL6KADSAT07"/>
    <s v="FUXIA"/>
    <x v="40"/>
    <x v="52"/>
    <s v="SHOES"/>
    <s v="DRESS SHOES"/>
    <s v="SANDAL HEEL"/>
    <s v="N"/>
    <s v="N senza drop"/>
    <s v="'-"/>
    <n v="1"/>
    <n v="180"/>
    <n v="180"/>
  </r>
  <r>
    <x v="0"/>
    <x v="0"/>
    <x v="0"/>
    <x v="0"/>
    <s v="FL6ZLIPEL03"/>
    <s v="PEARL"/>
    <x v="41"/>
    <x v="61"/>
    <s v="SHOES"/>
    <s v="DRESS SHOES"/>
    <s v="SANDAL HEEL"/>
    <s v="N"/>
    <s v="N senza drop"/>
    <s v="'-"/>
    <n v="2"/>
    <n v="160"/>
    <n v="320"/>
  </r>
  <r>
    <x v="0"/>
    <x v="0"/>
    <x v="0"/>
    <x v="0"/>
    <s v="FLM6BALEA03"/>
    <s v="PINK"/>
    <x v="42"/>
    <x v="62"/>
    <s v="SHOES"/>
    <s v="DRESS SHOES"/>
    <s v="SANDAL HEEL"/>
    <s v="N"/>
    <s v="N senza drop"/>
    <s v="'-"/>
    <n v="1"/>
    <n v="170"/>
    <n v="170"/>
  </r>
  <r>
    <x v="0"/>
    <x v="0"/>
    <x v="0"/>
    <x v="0"/>
    <s v="FLM6HOLEA03"/>
    <s v="ORANG"/>
    <x v="38"/>
    <x v="63"/>
    <s v="SHOES"/>
    <s v="DRESS SHOES"/>
    <s v="SANDAL HEEL"/>
    <s v="N"/>
    <s v="N senza drop"/>
    <s v="'-"/>
    <n v="1"/>
    <n v="190"/>
    <n v="190"/>
  </r>
  <r>
    <x v="0"/>
    <x v="1"/>
    <x v="1"/>
    <x v="0"/>
    <s v="FL6EMMFAB12"/>
    <s v="WHITE"/>
    <x v="5"/>
    <x v="64"/>
    <s v="SHOES"/>
    <s v="SNEAKER"/>
    <s v="SNEAKER VULCAN. LOW"/>
    <s v="N"/>
    <s v="N senza drop"/>
    <s v="'-"/>
    <n v="1"/>
    <n v="85"/>
    <n v="85"/>
  </r>
  <r>
    <x v="0"/>
    <x v="1"/>
    <x v="1"/>
    <x v="0"/>
    <s v="FL6GVNFAB12"/>
    <s v="CREAM"/>
    <x v="7"/>
    <x v="65"/>
    <s v="SHOES"/>
    <s v="SNEAKER"/>
    <s v="SNEAKER RUNNING"/>
    <s v="N"/>
    <s v="N senza drop"/>
    <s v="'-"/>
    <n v="1"/>
    <n v="110"/>
    <n v="110"/>
  </r>
  <r>
    <x v="1"/>
    <x v="2"/>
    <x v="2"/>
    <x v="0"/>
    <s v="FM5POTELE12"/>
    <s v="WHITE"/>
    <x v="5"/>
    <x v="38"/>
    <s v="SHOES"/>
    <s v="SNEAKER"/>
    <s v="SNEAKER RUNNING"/>
    <s v="N"/>
    <s v="N senza drop"/>
    <s v="'-"/>
    <n v="8"/>
    <n v="95"/>
    <n v="760"/>
  </r>
  <r>
    <x v="1"/>
    <x v="2"/>
    <x v="2"/>
    <x v="0"/>
    <s v="FM5SILELE12"/>
    <s v="WHBLU"/>
    <x v="30"/>
    <x v="58"/>
    <s v="SHOES"/>
    <s v="SNEAKER"/>
    <s v="SNEAKER CUPSOLE LOW"/>
    <s v="N"/>
    <s v="N senza drop"/>
    <s v="'-"/>
    <n v="4"/>
    <n v="115"/>
    <n v="460"/>
  </r>
  <r>
    <x v="0"/>
    <x v="0"/>
    <x v="0"/>
    <x v="0"/>
    <s v="FL6BNGELE03"/>
    <s v="FUXIA"/>
    <x v="40"/>
    <x v="66"/>
    <s v="SHOES"/>
    <s v="DRESS SHOES"/>
    <s v="SANDAL HEEL"/>
    <s v="N"/>
    <s v="N senza drop"/>
    <s v="'-"/>
    <n v="4"/>
    <n v="140"/>
    <n v="560"/>
  </r>
  <r>
    <x v="0"/>
    <x v="0"/>
    <x v="0"/>
    <x v="0"/>
    <s v="FL6BNGELE03"/>
    <s v="ORANG"/>
    <x v="38"/>
    <x v="66"/>
    <s v="SHOES"/>
    <s v="DRESS SHOES"/>
    <s v="SANDAL HEEL"/>
    <s v="N"/>
    <s v="N senza drop"/>
    <s v="'-"/>
    <n v="3"/>
    <n v="140"/>
    <n v="420"/>
  </r>
  <r>
    <x v="0"/>
    <x v="0"/>
    <x v="0"/>
    <x v="0"/>
    <s v="FL6BNGELE03"/>
    <s v="WHITE"/>
    <x v="5"/>
    <x v="66"/>
    <s v="SHOES"/>
    <s v="DRESS SHOES"/>
    <s v="SANDAL HEEL"/>
    <s v="N"/>
    <s v="N senza drop"/>
    <s v="'-"/>
    <n v="7"/>
    <n v="140"/>
    <n v="980"/>
  </r>
  <r>
    <x v="0"/>
    <x v="0"/>
    <x v="0"/>
    <x v="0"/>
    <s v="FL6CDNELE03"/>
    <s v="WHITE"/>
    <x v="5"/>
    <x v="67"/>
    <s v="SHOES"/>
    <s v="DRESS SHOES"/>
    <s v="SANDAL HEEL"/>
    <s v="N"/>
    <s v="N senza drop"/>
    <s v="'-"/>
    <n v="1"/>
    <n v="130"/>
    <n v="130"/>
  </r>
  <r>
    <x v="0"/>
    <x v="0"/>
    <x v="0"/>
    <x v="0"/>
    <s v="FL6GLLELE03"/>
    <s v="GOLD"/>
    <x v="17"/>
    <x v="68"/>
    <s v="SHOES"/>
    <s v="DRESS SHOES"/>
    <s v="SANDAL HEEL"/>
    <s v="N"/>
    <s v="N senza drop"/>
    <s v="'-"/>
    <n v="4"/>
    <n v="175"/>
    <n v="700"/>
  </r>
  <r>
    <x v="0"/>
    <x v="0"/>
    <x v="0"/>
    <x v="0"/>
    <s v="FL6HLOFAL04"/>
    <s v="BEISI"/>
    <x v="43"/>
    <x v="69"/>
    <s v="SHOES"/>
    <s v="CASUAL SHOES"/>
    <s v="SANDAL WEDGE"/>
    <s v="N"/>
    <s v="N senza drop"/>
    <s v="'-"/>
    <n v="4"/>
    <n v="115"/>
    <n v="460"/>
  </r>
  <r>
    <x v="0"/>
    <x v="0"/>
    <x v="0"/>
    <x v="0"/>
    <s v="FL6HLOFAL04"/>
    <s v="DENIM"/>
    <x v="44"/>
    <x v="69"/>
    <s v="SHOES"/>
    <s v="CASUAL SHOES"/>
    <s v="SANDAL WEDGE"/>
    <s v="N"/>
    <s v="N senza drop"/>
    <s v="'-"/>
    <n v="6"/>
    <n v="115"/>
    <n v="690"/>
  </r>
  <r>
    <x v="0"/>
    <x v="0"/>
    <x v="0"/>
    <x v="0"/>
    <s v="FL6HYSLEA03"/>
    <s v="SAND"/>
    <x v="23"/>
    <x v="70"/>
    <s v="SHOES"/>
    <s v="DRESS SHOES"/>
    <s v="SANDAL HEEL"/>
    <s v="N"/>
    <s v="N senza drop"/>
    <s v="'-"/>
    <n v="12"/>
    <n v="165"/>
    <n v="1980"/>
  </r>
  <r>
    <x v="0"/>
    <x v="0"/>
    <x v="0"/>
    <x v="0"/>
    <s v="FL6KADSAT07"/>
    <s v="BLACK"/>
    <x v="0"/>
    <x v="52"/>
    <s v="SHOES"/>
    <s v="DRESS SHOES"/>
    <s v="SANDAL HEEL"/>
    <s v="N"/>
    <s v="N senza drop"/>
    <s v="'-"/>
    <n v="7"/>
    <n v="180"/>
    <n v="1260"/>
  </r>
  <r>
    <x v="0"/>
    <x v="0"/>
    <x v="0"/>
    <x v="0"/>
    <s v="FL6MLEFAL14"/>
    <s v="BEIBR"/>
    <x v="16"/>
    <x v="71"/>
    <s v="SHOES"/>
    <s v="CASUAL SHOES"/>
    <s v="ESPADRILLAS"/>
    <s v="N"/>
    <s v="N senza drop"/>
    <s v="'-"/>
    <n v="6"/>
    <n v="115"/>
    <n v="690"/>
  </r>
  <r>
    <x v="0"/>
    <x v="0"/>
    <x v="0"/>
    <x v="0"/>
    <s v="FL6MLELEA14"/>
    <s v="WHITE"/>
    <x v="5"/>
    <x v="71"/>
    <s v="SHOES"/>
    <s v="CASUAL SHOES"/>
    <s v="ESPADRILLAS"/>
    <s v="N"/>
    <s v="N senza drop"/>
    <s v="'-"/>
    <n v="10"/>
    <n v="115"/>
    <n v="1150"/>
  </r>
  <r>
    <x v="0"/>
    <x v="0"/>
    <x v="0"/>
    <x v="0"/>
    <s v="FL6RZZFAB10"/>
    <s v="BLACK"/>
    <x v="0"/>
    <x v="72"/>
    <s v="SHOES"/>
    <s v="CASUAL SHOES"/>
    <s v="BOOTIE"/>
    <s v="N"/>
    <s v="N senza drop"/>
    <s v="'-"/>
    <n v="3"/>
    <n v="150"/>
    <n v="450"/>
  </r>
  <r>
    <x v="0"/>
    <x v="0"/>
    <x v="0"/>
    <x v="0"/>
    <s v="FL6YANLEA03"/>
    <s v="BLACK"/>
    <x v="0"/>
    <x v="73"/>
    <s v="SHOES"/>
    <s v="DRESS SHOES"/>
    <s v="SANDAL HEEL"/>
    <s v="N"/>
    <s v="N senza drop"/>
    <s v="'-"/>
    <n v="4"/>
    <n v="155"/>
    <n v="620"/>
  </r>
  <r>
    <x v="0"/>
    <x v="0"/>
    <x v="0"/>
    <x v="0"/>
    <s v="FL6ZLIPEL03"/>
    <s v="PEARL"/>
    <x v="41"/>
    <x v="61"/>
    <s v="SHOES"/>
    <s v="DRESS SHOES"/>
    <s v="SANDAL HEEL"/>
    <s v="N"/>
    <s v="N senza drop"/>
    <s v="'-"/>
    <n v="1"/>
    <n v="160"/>
    <n v="160"/>
  </r>
  <r>
    <x v="0"/>
    <x v="1"/>
    <x v="1"/>
    <x v="0"/>
    <s v="FL6EMMFAB12"/>
    <s v="WHITE"/>
    <x v="5"/>
    <x v="64"/>
    <s v="SHOES"/>
    <s v="SNEAKER"/>
    <s v="SNEAKER VULCAN. LOW"/>
    <s v="N"/>
    <s v="N senza drop"/>
    <s v="'-"/>
    <n v="3"/>
    <n v="85"/>
    <n v="255"/>
  </r>
  <r>
    <x v="0"/>
    <x v="1"/>
    <x v="1"/>
    <x v="0"/>
    <s v="FL6N2NELE12"/>
    <s v="BLACK"/>
    <x v="0"/>
    <x v="74"/>
    <s v="SHOES"/>
    <s v="SNEAKER"/>
    <s v="SNEAKER VULCAN. LOW"/>
    <s v="N"/>
    <s v="N senza drop"/>
    <s v="'-"/>
    <n v="4"/>
    <n v="100"/>
    <n v="400"/>
  </r>
  <r>
    <x v="0"/>
    <x v="1"/>
    <x v="1"/>
    <x v="0"/>
    <s v="FL6TODELE12"/>
    <s v="NUDE"/>
    <x v="28"/>
    <x v="75"/>
    <s v="SHOES"/>
    <s v="SNEAKER"/>
    <s v="SNEAKER CUPSOLE LOW"/>
    <s v="N"/>
    <s v="N senza drop"/>
    <s v="'-"/>
    <n v="3"/>
    <n v="95"/>
    <n v="285"/>
  </r>
  <r>
    <x v="0"/>
    <x v="1"/>
    <x v="1"/>
    <x v="0"/>
    <s v="FL6ZLNFAP12"/>
    <s v="BLUSH"/>
    <x v="45"/>
    <x v="76"/>
    <s v="SHOES"/>
    <s v="SNEAKER"/>
    <s v="SNEAKER RUNNING"/>
    <s v="N"/>
    <s v="N senza drop"/>
    <s v="'-"/>
    <n v="4"/>
    <n v="115"/>
    <n v="4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0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3:C9" firstHeaderRow="0" firstDataRow="1" firstDataCol="1"/>
  <pivotFields count="17">
    <pivotField axis="axisRow" showAll="0">
      <items count="3">
        <item x="1"/>
        <item x="0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>
      <items count="47">
        <item x="34"/>
        <item x="43"/>
        <item x="16"/>
        <item x="0"/>
        <item x="37"/>
        <item x="32"/>
        <item x="4"/>
        <item x="20"/>
        <item x="29"/>
        <item x="27"/>
        <item x="45"/>
        <item x="39"/>
        <item x="19"/>
        <item x="1"/>
        <item x="7"/>
        <item x="14"/>
        <item x="44"/>
        <item x="40"/>
        <item x="17"/>
        <item x="35"/>
        <item x="6"/>
        <item x="12"/>
        <item x="15"/>
        <item x="9"/>
        <item x="10"/>
        <item x="33"/>
        <item x="24"/>
        <item x="28"/>
        <item x="8"/>
        <item x="38"/>
        <item x="41"/>
        <item x="42"/>
        <item x="22"/>
        <item x="2"/>
        <item x="25"/>
        <item x="23"/>
        <item x="3"/>
        <item x="5"/>
        <item x="30"/>
        <item x="36"/>
        <item x="18"/>
        <item x="13"/>
        <item x="31"/>
        <item x="26"/>
        <item x="21"/>
        <item x="11"/>
        <item t="default"/>
      </items>
    </pivotField>
    <pivotField showAll="0">
      <items count="78">
        <item x="62"/>
        <item x="12"/>
        <item x="9"/>
        <item x="16"/>
        <item x="66"/>
        <item x="34"/>
        <item x="67"/>
        <item x="22"/>
        <item x="21"/>
        <item x="29"/>
        <item x="1"/>
        <item x="64"/>
        <item x="20"/>
        <item x="4"/>
        <item x="43"/>
        <item x="5"/>
        <item x="68"/>
        <item x="50"/>
        <item x="65"/>
        <item x="0"/>
        <item x="47"/>
        <item x="69"/>
        <item x="35"/>
        <item x="8"/>
        <item x="49"/>
        <item x="63"/>
        <item x="70"/>
        <item x="23"/>
        <item x="6"/>
        <item x="52"/>
        <item x="55"/>
        <item x="56"/>
        <item x="59"/>
        <item x="60"/>
        <item x="13"/>
        <item x="46"/>
        <item x="71"/>
        <item x="44"/>
        <item x="2"/>
        <item x="36"/>
        <item x="10"/>
        <item x="45"/>
        <item x="7"/>
        <item x="39"/>
        <item x="27"/>
        <item x="3"/>
        <item x="57"/>
        <item x="74"/>
        <item x="17"/>
        <item x="19"/>
        <item x="42"/>
        <item x="30"/>
        <item x="38"/>
        <item x="72"/>
        <item x="18"/>
        <item x="33"/>
        <item x="15"/>
        <item x="14"/>
        <item x="37"/>
        <item x="26"/>
        <item x="11"/>
        <item x="58"/>
        <item x="40"/>
        <item x="31"/>
        <item x="41"/>
        <item x="32"/>
        <item x="54"/>
        <item x="75"/>
        <item x="51"/>
        <item x="24"/>
        <item x="25"/>
        <item x="28"/>
        <item x="48"/>
        <item x="73"/>
        <item x="61"/>
        <item x="53"/>
        <item x="76"/>
        <item t="default"/>
      </items>
    </pivotField>
    <pivotField showAll="0"/>
    <pivotField showAll="0"/>
    <pivotField showAll="0"/>
    <pivotField showAll="0"/>
    <pivotField showAll="0"/>
    <pivotField showAll="0"/>
    <pivotField dataField="1" numFmtId="165" showAll="0"/>
    <pivotField numFmtId="166" showAll="0"/>
    <pivotField dataField="1" numFmtId="166" showAll="0"/>
  </pivotFields>
  <rowFields count="2">
    <field x="0"/>
    <field x="2"/>
  </rowFields>
  <rowItems count="6">
    <i>
      <x/>
    </i>
    <i r="1">
      <x v="2"/>
    </i>
    <i>
      <x v="1"/>
    </i>
    <i r="1">
      <x/>
    </i>
    <i r="1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Quantity" fld="14" baseField="0" baseItem="0"/>
    <dataField name="Somma di TOT RRP" fld="16" baseField="0" baseItem="0" numFmtId="166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"/>
  <sheetViews>
    <sheetView workbookViewId="0">
      <selection activeCell="B15" sqref="B15"/>
    </sheetView>
  </sheetViews>
  <sheetFormatPr defaultRowHeight="15" x14ac:dyDescent="0.25"/>
  <cols>
    <col min="1" max="1" width="21.85546875" bestFit="1" customWidth="1"/>
    <col min="2" max="2" width="18.140625" bestFit="1" customWidth="1"/>
    <col min="3" max="3" width="17.7109375" style="18" bestFit="1" customWidth="1"/>
  </cols>
  <sheetData>
    <row r="3" spans="1:3" x14ac:dyDescent="0.25">
      <c r="A3" s="14" t="s">
        <v>327</v>
      </c>
      <c r="B3" t="s">
        <v>329</v>
      </c>
      <c r="C3" s="18" t="s">
        <v>330</v>
      </c>
    </row>
    <row r="4" spans="1:3" x14ac:dyDescent="0.25">
      <c r="A4" s="15" t="s">
        <v>33</v>
      </c>
      <c r="B4" s="17">
        <v>463</v>
      </c>
      <c r="C4" s="18">
        <v>52125</v>
      </c>
    </row>
    <row r="5" spans="1:3" x14ac:dyDescent="0.25">
      <c r="A5" s="16" t="s">
        <v>84</v>
      </c>
      <c r="B5" s="17">
        <v>463</v>
      </c>
      <c r="C5" s="18">
        <v>52125</v>
      </c>
    </row>
    <row r="6" spans="1:3" x14ac:dyDescent="0.25">
      <c r="A6" s="15" t="s">
        <v>37</v>
      </c>
      <c r="B6" s="17">
        <v>2831</v>
      </c>
      <c r="C6" s="18">
        <v>351992</v>
      </c>
    </row>
    <row r="7" spans="1:3" x14ac:dyDescent="0.25">
      <c r="A7" s="16" t="s">
        <v>76</v>
      </c>
      <c r="B7" s="17">
        <v>1656</v>
      </c>
      <c r="C7" s="18">
        <v>187600</v>
      </c>
    </row>
    <row r="8" spans="1:3" x14ac:dyDescent="0.25">
      <c r="A8" s="16" t="s">
        <v>39</v>
      </c>
      <c r="B8" s="17">
        <v>1175</v>
      </c>
      <c r="C8" s="18">
        <v>164392</v>
      </c>
    </row>
    <row r="9" spans="1:3" x14ac:dyDescent="0.25">
      <c r="A9" s="15" t="s">
        <v>328</v>
      </c>
      <c r="B9" s="17">
        <v>3294</v>
      </c>
      <c r="C9" s="18">
        <v>404117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4"/>
  <sheetViews>
    <sheetView tabSelected="1" workbookViewId="0">
      <selection activeCell="AM4" sqref="AM4"/>
    </sheetView>
  </sheetViews>
  <sheetFormatPr defaultRowHeight="15" x14ac:dyDescent="0.25"/>
  <cols>
    <col min="1" max="1" width="7.28515625" style="1" bestFit="1" customWidth="1"/>
    <col min="2" max="2" width="11.28515625" style="1" bestFit="1" customWidth="1"/>
    <col min="3" max="3" width="19.42578125" style="1" bestFit="1" customWidth="1"/>
    <col min="4" max="4" width="13.5703125" style="1" bestFit="1" customWidth="1"/>
    <col min="5" max="5" width="8.85546875" style="1" bestFit="1" customWidth="1"/>
    <col min="6" max="6" width="7.7109375" style="1" bestFit="1" customWidth="1"/>
    <col min="7" max="7" width="14" style="1" bestFit="1" customWidth="1"/>
    <col min="8" max="8" width="10.28515625" style="1" bestFit="1" customWidth="1"/>
    <col min="9" max="10" width="9.140625" style="1"/>
    <col min="11" max="11" width="8" style="1" bestFit="1" customWidth="1"/>
    <col min="12" max="12" width="10.28515625" style="1" bestFit="1" customWidth="1"/>
    <col min="13" max="13" width="10.42578125" style="1" bestFit="1" customWidth="1"/>
    <col min="14" max="16" width="9.28515625" style="1" bestFit="1" customWidth="1"/>
    <col min="17" max="17" width="5.28515625" style="1" bestFit="1" customWidth="1"/>
    <col min="18" max="18" width="7.85546875" style="1" bestFit="1" customWidth="1"/>
    <col min="19" max="19" width="8.5703125" style="1" bestFit="1" customWidth="1"/>
    <col min="20" max="20" width="9.42578125" style="5" bestFit="1" customWidth="1"/>
    <col min="21" max="21" width="9" style="8" bestFit="1" customWidth="1"/>
    <col min="22" max="22" width="13.140625" style="8" bestFit="1" customWidth="1"/>
    <col min="23" max="23" width="12" style="1" bestFit="1" customWidth="1"/>
    <col min="24" max="24" width="11" style="1" bestFit="1" customWidth="1"/>
    <col min="25" max="33" width="9.28515625" style="1" bestFit="1" customWidth="1"/>
    <col min="34" max="16384" width="9.140625" style="1"/>
  </cols>
  <sheetData>
    <row r="1" spans="1:33" ht="21.75" customHeight="1" x14ac:dyDescent="0.25">
      <c r="T1" s="12">
        <f>SUBTOTAL(9,T3:T133)</f>
        <v>3089</v>
      </c>
      <c r="U1" s="13">
        <f>V1/T1</f>
        <v>123.19261897054062</v>
      </c>
      <c r="V1" s="9">
        <f>SUBTOTAL(9,V3:V133)</f>
        <v>380542</v>
      </c>
      <c r="W1" s="8"/>
      <c r="X1" s="8"/>
    </row>
    <row r="2" spans="1:33" ht="24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  <c r="R2" s="6" t="s">
        <v>16</v>
      </c>
      <c r="S2" s="6" t="s">
        <v>17</v>
      </c>
      <c r="T2" s="7" t="s">
        <v>20</v>
      </c>
      <c r="U2" s="10" t="s">
        <v>18</v>
      </c>
      <c r="V2" s="10" t="s">
        <v>19</v>
      </c>
      <c r="W2" s="6" t="s">
        <v>22</v>
      </c>
      <c r="X2" s="6" t="s">
        <v>23</v>
      </c>
      <c r="Y2" s="6" t="s">
        <v>24</v>
      </c>
      <c r="Z2" s="6" t="s">
        <v>25</v>
      </c>
      <c r="AA2" s="6" t="s">
        <v>26</v>
      </c>
      <c r="AB2" s="6" t="s">
        <v>27</v>
      </c>
      <c r="AC2" s="6" t="s">
        <v>28</v>
      </c>
      <c r="AD2" s="6" t="s">
        <v>29</v>
      </c>
      <c r="AE2" s="6" t="s">
        <v>30</v>
      </c>
      <c r="AF2" s="6" t="s">
        <v>31</v>
      </c>
      <c r="AG2" s="6" t="s">
        <v>32</v>
      </c>
    </row>
    <row r="3" spans="1:33" ht="62.25" customHeight="1" x14ac:dyDescent="0.25">
      <c r="A3" s="2" t="s">
        <v>34</v>
      </c>
      <c r="B3" s="2" t="s">
        <v>35</v>
      </c>
      <c r="C3" s="2" t="s">
        <v>21</v>
      </c>
      <c r="D3" s="2">
        <v>40</v>
      </c>
      <c r="E3" s="2" t="s">
        <v>36</v>
      </c>
      <c r="F3" s="2" t="s">
        <v>37</v>
      </c>
      <c r="G3" s="2" t="s">
        <v>38</v>
      </c>
      <c r="H3" s="2" t="s">
        <v>39</v>
      </c>
      <c r="I3" s="2"/>
      <c r="J3" s="2" t="s">
        <v>40</v>
      </c>
      <c r="K3" s="2" t="s">
        <v>41</v>
      </c>
      <c r="L3" s="2" t="s">
        <v>41</v>
      </c>
      <c r="M3" s="2" t="s">
        <v>42</v>
      </c>
      <c r="N3" s="2" t="s">
        <v>43</v>
      </c>
      <c r="O3" s="2" t="s">
        <v>44</v>
      </c>
      <c r="P3" s="2" t="s">
        <v>45</v>
      </c>
      <c r="Q3" s="2" t="s">
        <v>46</v>
      </c>
      <c r="R3" s="2" t="s">
        <v>21</v>
      </c>
      <c r="S3" s="2" t="s">
        <v>47</v>
      </c>
      <c r="T3" s="3">
        <f t="shared" ref="T3:T34" si="0">SUM(W3:AG3)</f>
        <v>56</v>
      </c>
      <c r="U3" s="11">
        <v>115</v>
      </c>
      <c r="V3" s="11">
        <f t="shared" ref="V3:V34" si="1">U3*T3</f>
        <v>6440</v>
      </c>
      <c r="W3" s="4">
        <v>11</v>
      </c>
      <c r="X3" s="4">
        <v>14</v>
      </c>
      <c r="Y3" s="4">
        <v>14</v>
      </c>
      <c r="Z3" s="4">
        <v>12</v>
      </c>
      <c r="AA3" s="4">
        <v>2</v>
      </c>
      <c r="AB3" s="4"/>
      <c r="AC3" s="4">
        <v>3</v>
      </c>
      <c r="AD3" s="4"/>
      <c r="AE3" s="4"/>
      <c r="AF3" s="4"/>
      <c r="AG3" s="4"/>
    </row>
    <row r="4" spans="1:33" ht="62.25" customHeight="1" x14ac:dyDescent="0.25">
      <c r="A4" s="2" t="s">
        <v>34</v>
      </c>
      <c r="B4" s="2" t="s">
        <v>35</v>
      </c>
      <c r="C4" s="2" t="s">
        <v>21</v>
      </c>
      <c r="D4" s="2">
        <v>40</v>
      </c>
      <c r="E4" s="2" t="s">
        <v>36</v>
      </c>
      <c r="F4" s="2" t="s">
        <v>37</v>
      </c>
      <c r="G4" s="2" t="s">
        <v>38</v>
      </c>
      <c r="H4" s="2" t="s">
        <v>39</v>
      </c>
      <c r="I4" s="2"/>
      <c r="J4" s="2" t="s">
        <v>40</v>
      </c>
      <c r="K4" s="2" t="s">
        <v>48</v>
      </c>
      <c r="L4" s="2" t="s">
        <v>49</v>
      </c>
      <c r="M4" s="2" t="s">
        <v>42</v>
      </c>
      <c r="N4" s="2" t="s">
        <v>43</v>
      </c>
      <c r="O4" s="2" t="s">
        <v>44</v>
      </c>
      <c r="P4" s="2" t="s">
        <v>45</v>
      </c>
      <c r="Q4" s="2" t="s">
        <v>46</v>
      </c>
      <c r="R4" s="2" t="s">
        <v>21</v>
      </c>
      <c r="S4" s="2" t="s">
        <v>47</v>
      </c>
      <c r="T4" s="3">
        <f t="shared" si="0"/>
        <v>53</v>
      </c>
      <c r="U4" s="11">
        <v>115</v>
      </c>
      <c r="V4" s="11">
        <f t="shared" si="1"/>
        <v>6095</v>
      </c>
      <c r="W4" s="4">
        <v>8</v>
      </c>
      <c r="X4" s="4">
        <v>9</v>
      </c>
      <c r="Y4" s="4">
        <v>12</v>
      </c>
      <c r="Z4" s="4">
        <v>12</v>
      </c>
      <c r="AA4" s="4">
        <v>8</v>
      </c>
      <c r="AB4" s="4">
        <v>2</v>
      </c>
      <c r="AC4" s="4">
        <v>2</v>
      </c>
      <c r="AD4" s="4"/>
      <c r="AE4" s="4"/>
      <c r="AF4" s="4"/>
      <c r="AG4" s="4"/>
    </row>
    <row r="5" spans="1:33" ht="62.25" customHeight="1" x14ac:dyDescent="0.25">
      <c r="A5" s="2" t="s">
        <v>50</v>
      </c>
      <c r="B5" s="2" t="s">
        <v>35</v>
      </c>
      <c r="C5" s="2" t="s">
        <v>51</v>
      </c>
      <c r="D5" s="2">
        <v>40</v>
      </c>
      <c r="E5" s="2" t="s">
        <v>36</v>
      </c>
      <c r="F5" s="2" t="s">
        <v>37</v>
      </c>
      <c r="G5" s="2" t="s">
        <v>38</v>
      </c>
      <c r="H5" s="2" t="s">
        <v>39</v>
      </c>
      <c r="I5" s="2"/>
      <c r="J5" s="2" t="s">
        <v>52</v>
      </c>
      <c r="K5" s="2" t="s">
        <v>53</v>
      </c>
      <c r="L5" s="2" t="s">
        <v>53</v>
      </c>
      <c r="M5" s="2" t="s">
        <v>54</v>
      </c>
      <c r="N5" s="2" t="s">
        <v>55</v>
      </c>
      <c r="O5" s="2" t="s">
        <v>56</v>
      </c>
      <c r="P5" s="2" t="s">
        <v>57</v>
      </c>
      <c r="Q5" s="2" t="s">
        <v>46</v>
      </c>
      <c r="R5" s="2" t="s">
        <v>21</v>
      </c>
      <c r="S5" s="2" t="s">
        <v>47</v>
      </c>
      <c r="T5" s="3">
        <f t="shared" si="0"/>
        <v>1</v>
      </c>
      <c r="U5" s="11">
        <v>149</v>
      </c>
      <c r="V5" s="11">
        <f t="shared" si="1"/>
        <v>149</v>
      </c>
      <c r="W5" s="4"/>
      <c r="X5" s="4"/>
      <c r="Y5" s="4"/>
      <c r="Z5" s="4">
        <v>1</v>
      </c>
      <c r="AA5" s="4"/>
      <c r="AB5" s="4"/>
      <c r="AC5" s="4"/>
      <c r="AD5" s="4"/>
      <c r="AE5" s="4"/>
      <c r="AF5" s="4"/>
      <c r="AG5" s="4"/>
    </row>
    <row r="6" spans="1:33" ht="62.25" customHeight="1" x14ac:dyDescent="0.25">
      <c r="A6" s="2" t="s">
        <v>50</v>
      </c>
      <c r="B6" s="2" t="s">
        <v>35</v>
      </c>
      <c r="C6" s="2" t="s">
        <v>51</v>
      </c>
      <c r="D6" s="2">
        <v>40</v>
      </c>
      <c r="E6" s="2" t="s">
        <v>36</v>
      </c>
      <c r="F6" s="2" t="s">
        <v>37</v>
      </c>
      <c r="G6" s="2" t="s">
        <v>38</v>
      </c>
      <c r="H6" s="2" t="s">
        <v>39</v>
      </c>
      <c r="I6" s="2"/>
      <c r="J6" s="2" t="s">
        <v>52</v>
      </c>
      <c r="K6" s="2" t="s">
        <v>58</v>
      </c>
      <c r="L6" s="2" t="s">
        <v>58</v>
      </c>
      <c r="M6" s="2" t="s">
        <v>54</v>
      </c>
      <c r="N6" s="2" t="s">
        <v>55</v>
      </c>
      <c r="O6" s="2" t="s">
        <v>56</v>
      </c>
      <c r="P6" s="2" t="s">
        <v>57</v>
      </c>
      <c r="Q6" s="2" t="s">
        <v>46</v>
      </c>
      <c r="R6" s="2" t="s">
        <v>21</v>
      </c>
      <c r="S6" s="2" t="s">
        <v>47</v>
      </c>
      <c r="T6" s="3">
        <f t="shared" si="0"/>
        <v>1</v>
      </c>
      <c r="U6" s="11">
        <v>149</v>
      </c>
      <c r="V6" s="11">
        <f t="shared" si="1"/>
        <v>149</v>
      </c>
      <c r="W6" s="4"/>
      <c r="X6" s="4"/>
      <c r="Y6" s="4"/>
      <c r="Z6" s="4"/>
      <c r="AA6" s="4"/>
      <c r="AB6" s="4"/>
      <c r="AC6" s="4">
        <v>1</v>
      </c>
      <c r="AD6" s="4"/>
      <c r="AE6" s="4"/>
      <c r="AF6" s="4"/>
      <c r="AG6" s="4"/>
    </row>
    <row r="7" spans="1:33" ht="62.25" customHeight="1" x14ac:dyDescent="0.25">
      <c r="A7" s="2" t="s">
        <v>50</v>
      </c>
      <c r="B7" s="2" t="s">
        <v>35</v>
      </c>
      <c r="C7" s="2" t="s">
        <v>51</v>
      </c>
      <c r="D7" s="2">
        <v>40</v>
      </c>
      <c r="E7" s="2" t="s">
        <v>36</v>
      </c>
      <c r="F7" s="2" t="s">
        <v>37</v>
      </c>
      <c r="G7" s="2" t="s">
        <v>38</v>
      </c>
      <c r="H7" s="2" t="s">
        <v>39</v>
      </c>
      <c r="I7" s="2"/>
      <c r="J7" s="2" t="s">
        <v>59</v>
      </c>
      <c r="K7" s="2" t="s">
        <v>41</v>
      </c>
      <c r="L7" s="2" t="s">
        <v>41</v>
      </c>
      <c r="M7" s="2" t="s">
        <v>60</v>
      </c>
      <c r="N7" s="2" t="s">
        <v>55</v>
      </c>
      <c r="O7" s="2" t="s">
        <v>56</v>
      </c>
      <c r="P7" s="2" t="s">
        <v>44</v>
      </c>
      <c r="Q7" s="2" t="s">
        <v>46</v>
      </c>
      <c r="R7" s="2" t="s">
        <v>21</v>
      </c>
      <c r="S7" s="2" t="s">
        <v>47</v>
      </c>
      <c r="T7" s="3">
        <f t="shared" si="0"/>
        <v>1</v>
      </c>
      <c r="U7" s="11">
        <v>135</v>
      </c>
      <c r="V7" s="11">
        <f t="shared" si="1"/>
        <v>135</v>
      </c>
      <c r="W7" s="4"/>
      <c r="X7" s="4"/>
      <c r="Y7" s="4">
        <v>1</v>
      </c>
      <c r="Z7" s="4"/>
      <c r="AA7" s="4"/>
      <c r="AB7" s="4"/>
      <c r="AC7" s="4"/>
      <c r="AD7" s="4"/>
      <c r="AE7" s="4"/>
      <c r="AF7" s="4"/>
      <c r="AG7" s="4"/>
    </row>
    <row r="8" spans="1:33" ht="62.25" customHeight="1" x14ac:dyDescent="0.25">
      <c r="A8" s="2" t="s">
        <v>50</v>
      </c>
      <c r="B8" s="2" t="s">
        <v>35</v>
      </c>
      <c r="C8" s="2" t="s">
        <v>51</v>
      </c>
      <c r="D8" s="2">
        <v>40</v>
      </c>
      <c r="E8" s="2" t="s">
        <v>36</v>
      </c>
      <c r="F8" s="2" t="s">
        <v>37</v>
      </c>
      <c r="G8" s="2" t="s">
        <v>38</v>
      </c>
      <c r="H8" s="2" t="s">
        <v>39</v>
      </c>
      <c r="I8" s="2"/>
      <c r="J8" s="2" t="s">
        <v>61</v>
      </c>
      <c r="K8" s="2" t="s">
        <v>48</v>
      </c>
      <c r="L8" s="2" t="s">
        <v>49</v>
      </c>
      <c r="M8" s="2" t="s">
        <v>62</v>
      </c>
      <c r="N8" s="2" t="s">
        <v>55</v>
      </c>
      <c r="O8" s="2" t="s">
        <v>56</v>
      </c>
      <c r="P8" s="2" t="s">
        <v>44</v>
      </c>
      <c r="Q8" s="2" t="s">
        <v>46</v>
      </c>
      <c r="R8" s="2" t="s">
        <v>21</v>
      </c>
      <c r="S8" s="2" t="s">
        <v>47</v>
      </c>
      <c r="T8" s="3">
        <f t="shared" si="0"/>
        <v>3</v>
      </c>
      <c r="U8" s="11">
        <v>139</v>
      </c>
      <c r="V8" s="11">
        <f t="shared" si="1"/>
        <v>417</v>
      </c>
      <c r="W8" s="4"/>
      <c r="X8" s="4"/>
      <c r="Y8" s="4">
        <v>1</v>
      </c>
      <c r="Z8" s="4"/>
      <c r="AA8" s="4">
        <v>2</v>
      </c>
      <c r="AB8" s="4"/>
      <c r="AC8" s="4"/>
      <c r="AD8" s="4"/>
      <c r="AE8" s="4"/>
      <c r="AF8" s="4"/>
      <c r="AG8" s="4"/>
    </row>
    <row r="9" spans="1:33" ht="62.25" customHeight="1" x14ac:dyDescent="0.25">
      <c r="A9" s="2" t="s">
        <v>50</v>
      </c>
      <c r="B9" s="2" t="s">
        <v>35</v>
      </c>
      <c r="C9" s="2" t="s">
        <v>51</v>
      </c>
      <c r="D9" s="2">
        <v>40</v>
      </c>
      <c r="E9" s="2" t="s">
        <v>36</v>
      </c>
      <c r="F9" s="2" t="s">
        <v>37</v>
      </c>
      <c r="G9" s="2" t="s">
        <v>38</v>
      </c>
      <c r="H9" s="2" t="s">
        <v>39</v>
      </c>
      <c r="I9" s="2"/>
      <c r="J9" s="2" t="s">
        <v>63</v>
      </c>
      <c r="K9" s="2" t="s">
        <v>64</v>
      </c>
      <c r="L9" s="2" t="s">
        <v>65</v>
      </c>
      <c r="M9" s="2" t="s">
        <v>66</v>
      </c>
      <c r="N9" s="2" t="s">
        <v>55</v>
      </c>
      <c r="O9" s="2" t="s">
        <v>56</v>
      </c>
      <c r="P9" s="2" t="s">
        <v>44</v>
      </c>
      <c r="Q9" s="2" t="s">
        <v>46</v>
      </c>
      <c r="R9" s="2" t="s">
        <v>21</v>
      </c>
      <c r="S9" s="2" t="s">
        <v>47</v>
      </c>
      <c r="T9" s="3">
        <f t="shared" si="0"/>
        <v>1</v>
      </c>
      <c r="U9" s="11">
        <v>149</v>
      </c>
      <c r="V9" s="11">
        <f t="shared" si="1"/>
        <v>149</v>
      </c>
      <c r="W9" s="4"/>
      <c r="X9" s="4"/>
      <c r="Y9" s="4"/>
      <c r="Z9" s="4"/>
      <c r="AA9" s="4"/>
      <c r="AB9" s="4">
        <v>1</v>
      </c>
      <c r="AC9" s="4"/>
      <c r="AD9" s="4"/>
      <c r="AE9" s="4"/>
      <c r="AF9" s="4"/>
      <c r="AG9" s="4"/>
    </row>
    <row r="10" spans="1:33" ht="62.25" customHeight="1" x14ac:dyDescent="0.25">
      <c r="A10" s="2" t="s">
        <v>50</v>
      </c>
      <c r="B10" s="2" t="s">
        <v>67</v>
      </c>
      <c r="C10" s="2" t="s">
        <v>51</v>
      </c>
      <c r="D10" s="2">
        <v>40</v>
      </c>
      <c r="E10" s="2" t="s">
        <v>36</v>
      </c>
      <c r="F10" s="2" t="s">
        <v>37</v>
      </c>
      <c r="G10" s="2" t="s">
        <v>38</v>
      </c>
      <c r="H10" s="2" t="s">
        <v>39</v>
      </c>
      <c r="I10" s="2"/>
      <c r="J10" s="2" t="s">
        <v>61</v>
      </c>
      <c r="K10" s="2" t="s">
        <v>48</v>
      </c>
      <c r="L10" s="2" t="s">
        <v>49</v>
      </c>
      <c r="M10" s="2" t="s">
        <v>62</v>
      </c>
      <c r="N10" s="2" t="s">
        <v>55</v>
      </c>
      <c r="O10" s="2" t="s">
        <v>56</v>
      </c>
      <c r="P10" s="2" t="s">
        <v>44</v>
      </c>
      <c r="Q10" s="2" t="s">
        <v>46</v>
      </c>
      <c r="R10" s="2" t="s">
        <v>21</v>
      </c>
      <c r="S10" s="2" t="s">
        <v>47</v>
      </c>
      <c r="T10" s="3">
        <f t="shared" si="0"/>
        <v>1</v>
      </c>
      <c r="U10" s="11">
        <v>139</v>
      </c>
      <c r="V10" s="11">
        <f t="shared" si="1"/>
        <v>139</v>
      </c>
      <c r="W10" s="4">
        <v>0</v>
      </c>
      <c r="X10" s="4"/>
      <c r="Y10" s="4">
        <v>1</v>
      </c>
      <c r="Z10" s="4"/>
      <c r="AA10" s="4"/>
      <c r="AB10" s="4"/>
      <c r="AC10" s="4"/>
      <c r="AD10" s="4"/>
      <c r="AE10" s="4"/>
      <c r="AF10" s="4"/>
      <c r="AG10" s="4"/>
    </row>
    <row r="11" spans="1:33" ht="62.25" customHeight="1" x14ac:dyDescent="0.25">
      <c r="A11" s="2" t="s">
        <v>68</v>
      </c>
      <c r="B11" s="2" t="s">
        <v>67</v>
      </c>
      <c r="C11" s="2" t="s">
        <v>21</v>
      </c>
      <c r="D11" s="2">
        <v>40</v>
      </c>
      <c r="E11" s="2" t="s">
        <v>36</v>
      </c>
      <c r="F11" s="2" t="s">
        <v>37</v>
      </c>
      <c r="G11" s="2" t="s">
        <v>38</v>
      </c>
      <c r="H11" s="2" t="s">
        <v>39</v>
      </c>
      <c r="I11" s="2"/>
      <c r="J11" s="2" t="s">
        <v>69</v>
      </c>
      <c r="K11" s="2" t="s">
        <v>41</v>
      </c>
      <c r="L11" s="2" t="s">
        <v>41</v>
      </c>
      <c r="M11" s="2" t="s">
        <v>70</v>
      </c>
      <c r="N11" s="2" t="s">
        <v>55</v>
      </c>
      <c r="O11" s="2" t="s">
        <v>56</v>
      </c>
      <c r="P11" s="2" t="s">
        <v>71</v>
      </c>
      <c r="Q11" s="2" t="s">
        <v>72</v>
      </c>
      <c r="R11" s="2" t="s">
        <v>73</v>
      </c>
      <c r="S11" s="2" t="s">
        <v>47</v>
      </c>
      <c r="T11" s="3">
        <f t="shared" si="0"/>
        <v>1</v>
      </c>
      <c r="U11" s="11">
        <v>199</v>
      </c>
      <c r="V11" s="11">
        <f t="shared" si="1"/>
        <v>199</v>
      </c>
      <c r="W11" s="4">
        <v>1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62.25" customHeight="1" x14ac:dyDescent="0.25">
      <c r="A12" s="2" t="s">
        <v>74</v>
      </c>
      <c r="B12" s="2" t="s">
        <v>35</v>
      </c>
      <c r="C12" s="2" t="s">
        <v>21</v>
      </c>
      <c r="D12" s="2">
        <v>40</v>
      </c>
      <c r="E12" s="2" t="s">
        <v>36</v>
      </c>
      <c r="F12" s="2" t="s">
        <v>37</v>
      </c>
      <c r="G12" s="2" t="s">
        <v>75</v>
      </c>
      <c r="H12" s="2" t="s">
        <v>76</v>
      </c>
      <c r="I12" s="2"/>
      <c r="J12" s="2" t="s">
        <v>77</v>
      </c>
      <c r="K12" s="2" t="s">
        <v>78</v>
      </c>
      <c r="L12" s="2" t="s">
        <v>78</v>
      </c>
      <c r="M12" s="2" t="s">
        <v>79</v>
      </c>
      <c r="N12" s="2" t="s">
        <v>55</v>
      </c>
      <c r="O12" s="2" t="s">
        <v>80</v>
      </c>
      <c r="P12" s="2" t="s">
        <v>81</v>
      </c>
      <c r="Q12" s="2" t="s">
        <v>72</v>
      </c>
      <c r="R12" s="2" t="s">
        <v>73</v>
      </c>
      <c r="S12" s="2" t="s">
        <v>47</v>
      </c>
      <c r="T12" s="3">
        <f t="shared" si="0"/>
        <v>1</v>
      </c>
      <c r="U12" s="11">
        <v>120</v>
      </c>
      <c r="V12" s="11">
        <f t="shared" si="1"/>
        <v>120</v>
      </c>
      <c r="W12" s="4"/>
      <c r="X12" s="4">
        <v>1</v>
      </c>
      <c r="Y12" s="4"/>
      <c r="Z12" s="4"/>
      <c r="AA12" s="4"/>
      <c r="AB12" s="4"/>
      <c r="AC12" s="4"/>
      <c r="AD12" s="4"/>
      <c r="AE12" s="4"/>
      <c r="AF12" s="4"/>
      <c r="AG12" s="4"/>
    </row>
    <row r="13" spans="1:33" ht="62.25" customHeight="1" x14ac:dyDescent="0.25">
      <c r="A13" s="2" t="s">
        <v>74</v>
      </c>
      <c r="B13" s="2" t="s">
        <v>35</v>
      </c>
      <c r="C13" s="2" t="s">
        <v>82</v>
      </c>
      <c r="D13" s="2">
        <v>40</v>
      </c>
      <c r="E13" s="2" t="s">
        <v>36</v>
      </c>
      <c r="F13" s="2" t="s">
        <v>33</v>
      </c>
      <c r="G13" s="2" t="s">
        <v>83</v>
      </c>
      <c r="H13" s="2" t="s">
        <v>84</v>
      </c>
      <c r="I13" s="2"/>
      <c r="J13" s="2" t="s">
        <v>85</v>
      </c>
      <c r="K13" s="2" t="s">
        <v>86</v>
      </c>
      <c r="L13" s="2" t="s">
        <v>86</v>
      </c>
      <c r="M13" s="2" t="s">
        <v>87</v>
      </c>
      <c r="N13" s="2" t="s">
        <v>55</v>
      </c>
      <c r="O13" s="2" t="s">
        <v>80</v>
      </c>
      <c r="P13" s="2" t="s">
        <v>88</v>
      </c>
      <c r="Q13" s="2" t="s">
        <v>72</v>
      </c>
      <c r="R13" s="2" t="s">
        <v>73</v>
      </c>
      <c r="S13" s="2" t="s">
        <v>89</v>
      </c>
      <c r="T13" s="3">
        <f t="shared" si="0"/>
        <v>90</v>
      </c>
      <c r="U13" s="11">
        <v>110</v>
      </c>
      <c r="V13" s="11">
        <f t="shared" si="1"/>
        <v>9900</v>
      </c>
      <c r="W13" s="4"/>
      <c r="X13" s="4"/>
      <c r="Y13" s="4"/>
      <c r="Z13" s="4"/>
      <c r="AA13" s="4"/>
      <c r="AB13" s="4"/>
      <c r="AC13" s="4">
        <v>15</v>
      </c>
      <c r="AD13" s="4">
        <v>30</v>
      </c>
      <c r="AE13" s="4">
        <v>30</v>
      </c>
      <c r="AF13" s="4">
        <v>15</v>
      </c>
      <c r="AG13" s="4"/>
    </row>
    <row r="14" spans="1:33" ht="62.25" customHeight="1" x14ac:dyDescent="0.25">
      <c r="A14" s="2" t="s">
        <v>74</v>
      </c>
      <c r="B14" s="2" t="s">
        <v>35</v>
      </c>
      <c r="C14" s="2" t="s">
        <v>82</v>
      </c>
      <c r="D14" s="2">
        <v>40</v>
      </c>
      <c r="E14" s="2" t="s">
        <v>36</v>
      </c>
      <c r="F14" s="2" t="s">
        <v>37</v>
      </c>
      <c r="G14" s="2" t="s">
        <v>75</v>
      </c>
      <c r="H14" s="2" t="s">
        <v>76</v>
      </c>
      <c r="I14" s="2"/>
      <c r="J14" s="2" t="s">
        <v>77</v>
      </c>
      <c r="K14" s="2" t="s">
        <v>78</v>
      </c>
      <c r="L14" s="2" t="s">
        <v>78</v>
      </c>
      <c r="M14" s="2" t="s">
        <v>79</v>
      </c>
      <c r="N14" s="2" t="s">
        <v>55</v>
      </c>
      <c r="O14" s="2" t="s">
        <v>80</v>
      </c>
      <c r="P14" s="2" t="s">
        <v>81</v>
      </c>
      <c r="Q14" s="2" t="s">
        <v>72</v>
      </c>
      <c r="R14" s="2" t="s">
        <v>73</v>
      </c>
      <c r="S14" s="2" t="s">
        <v>90</v>
      </c>
      <c r="T14" s="3">
        <f t="shared" si="0"/>
        <v>120</v>
      </c>
      <c r="U14" s="11">
        <v>120</v>
      </c>
      <c r="V14" s="11">
        <f t="shared" si="1"/>
        <v>14400</v>
      </c>
      <c r="W14" s="4"/>
      <c r="X14" s="4">
        <v>15</v>
      </c>
      <c r="Y14" s="4">
        <v>30</v>
      </c>
      <c r="Z14" s="4">
        <v>30</v>
      </c>
      <c r="AA14" s="4">
        <v>30</v>
      </c>
      <c r="AB14" s="4">
        <v>15</v>
      </c>
      <c r="AC14" s="4"/>
      <c r="AD14" s="4"/>
      <c r="AE14" s="4"/>
      <c r="AF14" s="4"/>
      <c r="AG14" s="4"/>
    </row>
    <row r="15" spans="1:33" ht="62.25" customHeight="1" x14ac:dyDescent="0.25">
      <c r="A15" s="2" t="s">
        <v>91</v>
      </c>
      <c r="B15" s="2" t="s">
        <v>35</v>
      </c>
      <c r="C15" s="2" t="s">
        <v>51</v>
      </c>
      <c r="D15" s="2">
        <v>40</v>
      </c>
      <c r="E15" s="2" t="s">
        <v>36</v>
      </c>
      <c r="F15" s="2" t="s">
        <v>37</v>
      </c>
      <c r="G15" s="2" t="s">
        <v>38</v>
      </c>
      <c r="H15" s="2" t="s">
        <v>39</v>
      </c>
      <c r="I15" s="2"/>
      <c r="J15" s="2" t="s">
        <v>92</v>
      </c>
      <c r="K15" s="2" t="s">
        <v>41</v>
      </c>
      <c r="L15" s="2" t="s">
        <v>41</v>
      </c>
      <c r="M15" s="2" t="s">
        <v>93</v>
      </c>
      <c r="N15" s="2" t="s">
        <v>55</v>
      </c>
      <c r="O15" s="2" t="s">
        <v>56</v>
      </c>
      <c r="P15" s="2" t="s">
        <v>94</v>
      </c>
      <c r="Q15" s="2" t="s">
        <v>72</v>
      </c>
      <c r="R15" s="2" t="s">
        <v>73</v>
      </c>
      <c r="S15" s="2" t="s">
        <v>47</v>
      </c>
      <c r="T15" s="3">
        <f t="shared" si="0"/>
        <v>1</v>
      </c>
      <c r="U15" s="11">
        <v>145</v>
      </c>
      <c r="V15" s="11">
        <f t="shared" si="1"/>
        <v>145</v>
      </c>
      <c r="W15" s="4">
        <v>1</v>
      </c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ht="62.25" customHeight="1" x14ac:dyDescent="0.25">
      <c r="A16" s="2" t="s">
        <v>91</v>
      </c>
      <c r="B16" s="2" t="s">
        <v>35</v>
      </c>
      <c r="C16" s="2" t="s">
        <v>82</v>
      </c>
      <c r="D16" s="2">
        <v>40</v>
      </c>
      <c r="E16" s="2" t="s">
        <v>36</v>
      </c>
      <c r="F16" s="2" t="s">
        <v>33</v>
      </c>
      <c r="G16" s="2" t="s">
        <v>83</v>
      </c>
      <c r="H16" s="2" t="s">
        <v>84</v>
      </c>
      <c r="I16" s="2"/>
      <c r="J16" s="2" t="s">
        <v>95</v>
      </c>
      <c r="K16" s="2" t="s">
        <v>96</v>
      </c>
      <c r="L16" s="2" t="s">
        <v>96</v>
      </c>
      <c r="M16" s="2" t="s">
        <v>97</v>
      </c>
      <c r="N16" s="2" t="s">
        <v>55</v>
      </c>
      <c r="O16" s="2" t="s">
        <v>80</v>
      </c>
      <c r="P16" s="2" t="s">
        <v>88</v>
      </c>
      <c r="Q16" s="2" t="s">
        <v>72</v>
      </c>
      <c r="R16" s="2" t="s">
        <v>73</v>
      </c>
      <c r="S16" s="2" t="s">
        <v>89</v>
      </c>
      <c r="T16" s="3">
        <f t="shared" si="0"/>
        <v>72</v>
      </c>
      <c r="U16" s="11">
        <v>120</v>
      </c>
      <c r="V16" s="11">
        <f t="shared" si="1"/>
        <v>8640</v>
      </c>
      <c r="W16" s="4"/>
      <c r="X16" s="4"/>
      <c r="Y16" s="4"/>
      <c r="Z16" s="4"/>
      <c r="AA16" s="4"/>
      <c r="AB16" s="4"/>
      <c r="AC16" s="4">
        <v>12</v>
      </c>
      <c r="AD16" s="4">
        <v>24</v>
      </c>
      <c r="AE16" s="4">
        <v>24</v>
      </c>
      <c r="AF16" s="4">
        <v>12</v>
      </c>
      <c r="AG16" s="4"/>
    </row>
    <row r="17" spans="1:33" ht="62.25" customHeight="1" x14ac:dyDescent="0.25">
      <c r="A17" s="2" t="s">
        <v>91</v>
      </c>
      <c r="B17" s="2" t="s">
        <v>35</v>
      </c>
      <c r="C17" s="2" t="s">
        <v>82</v>
      </c>
      <c r="D17" s="2">
        <v>40</v>
      </c>
      <c r="E17" s="2" t="s">
        <v>36</v>
      </c>
      <c r="F17" s="2" t="s">
        <v>33</v>
      </c>
      <c r="G17" s="2" t="s">
        <v>83</v>
      </c>
      <c r="H17" s="2" t="s">
        <v>84</v>
      </c>
      <c r="I17" s="2"/>
      <c r="J17" s="2" t="s">
        <v>98</v>
      </c>
      <c r="K17" s="2" t="s">
        <v>99</v>
      </c>
      <c r="L17" s="2" t="s">
        <v>100</v>
      </c>
      <c r="M17" s="2" t="s">
        <v>101</v>
      </c>
      <c r="N17" s="2" t="s">
        <v>55</v>
      </c>
      <c r="O17" s="2" t="s">
        <v>80</v>
      </c>
      <c r="P17" s="2" t="s">
        <v>88</v>
      </c>
      <c r="Q17" s="2" t="s">
        <v>72</v>
      </c>
      <c r="R17" s="2" t="s">
        <v>73</v>
      </c>
      <c r="S17" s="2" t="s">
        <v>89</v>
      </c>
      <c r="T17" s="3">
        <f t="shared" si="0"/>
        <v>120</v>
      </c>
      <c r="U17" s="11">
        <v>120</v>
      </c>
      <c r="V17" s="11">
        <f t="shared" si="1"/>
        <v>14400</v>
      </c>
      <c r="W17" s="4"/>
      <c r="X17" s="4"/>
      <c r="Y17" s="4"/>
      <c r="Z17" s="4"/>
      <c r="AA17" s="4"/>
      <c r="AB17" s="4"/>
      <c r="AC17" s="4">
        <v>20</v>
      </c>
      <c r="AD17" s="4">
        <v>40</v>
      </c>
      <c r="AE17" s="4">
        <v>40</v>
      </c>
      <c r="AF17" s="4">
        <v>20</v>
      </c>
      <c r="AG17" s="4"/>
    </row>
    <row r="18" spans="1:33" ht="62.25" customHeight="1" x14ac:dyDescent="0.25">
      <c r="A18" s="2" t="s">
        <v>91</v>
      </c>
      <c r="B18" s="2" t="s">
        <v>35</v>
      </c>
      <c r="C18" s="2" t="s">
        <v>82</v>
      </c>
      <c r="D18" s="2">
        <v>40</v>
      </c>
      <c r="E18" s="2" t="s">
        <v>36</v>
      </c>
      <c r="F18" s="2" t="s">
        <v>33</v>
      </c>
      <c r="G18" s="2" t="s">
        <v>83</v>
      </c>
      <c r="H18" s="2" t="s">
        <v>84</v>
      </c>
      <c r="I18" s="2"/>
      <c r="J18" s="2" t="s">
        <v>98</v>
      </c>
      <c r="K18" s="2" t="s">
        <v>99</v>
      </c>
      <c r="L18" s="2" t="s">
        <v>100</v>
      </c>
      <c r="M18" s="2" t="s">
        <v>101</v>
      </c>
      <c r="N18" s="2" t="s">
        <v>55</v>
      </c>
      <c r="O18" s="2" t="s">
        <v>80</v>
      </c>
      <c r="P18" s="2" t="s">
        <v>88</v>
      </c>
      <c r="Q18" s="2" t="s">
        <v>72</v>
      </c>
      <c r="R18" s="2" t="s">
        <v>73</v>
      </c>
      <c r="S18" s="2" t="s">
        <v>90</v>
      </c>
      <c r="T18" s="3">
        <f t="shared" si="0"/>
        <v>64</v>
      </c>
      <c r="U18" s="11">
        <v>120</v>
      </c>
      <c r="V18" s="11">
        <f t="shared" si="1"/>
        <v>7680</v>
      </c>
      <c r="W18" s="4"/>
      <c r="X18" s="4"/>
      <c r="Y18" s="4"/>
      <c r="Z18" s="4"/>
      <c r="AA18" s="4"/>
      <c r="AB18" s="4">
        <v>8</v>
      </c>
      <c r="AC18" s="4">
        <v>8</v>
      </c>
      <c r="AD18" s="4">
        <v>16</v>
      </c>
      <c r="AE18" s="4">
        <v>16</v>
      </c>
      <c r="AF18" s="4">
        <v>8</v>
      </c>
      <c r="AG18" s="4">
        <v>8</v>
      </c>
    </row>
    <row r="19" spans="1:33" ht="62.25" customHeight="1" x14ac:dyDescent="0.25">
      <c r="A19" s="2" t="s">
        <v>91</v>
      </c>
      <c r="B19" s="2" t="s">
        <v>35</v>
      </c>
      <c r="C19" s="2" t="s">
        <v>82</v>
      </c>
      <c r="D19" s="2">
        <v>40</v>
      </c>
      <c r="E19" s="2" t="s">
        <v>36</v>
      </c>
      <c r="F19" s="2" t="s">
        <v>37</v>
      </c>
      <c r="G19" s="2" t="s">
        <v>38</v>
      </c>
      <c r="H19" s="2" t="s">
        <v>39</v>
      </c>
      <c r="I19" s="2"/>
      <c r="J19" s="2" t="s">
        <v>102</v>
      </c>
      <c r="K19" s="2" t="s">
        <v>103</v>
      </c>
      <c r="L19" s="2" t="s">
        <v>104</v>
      </c>
      <c r="M19" s="2" t="s">
        <v>105</v>
      </c>
      <c r="N19" s="2" t="s">
        <v>55</v>
      </c>
      <c r="O19" s="2" t="s">
        <v>106</v>
      </c>
      <c r="P19" s="2" t="s">
        <v>107</v>
      </c>
      <c r="Q19" s="2" t="s">
        <v>72</v>
      </c>
      <c r="R19" s="2" t="s">
        <v>73</v>
      </c>
      <c r="S19" s="2" t="s">
        <v>108</v>
      </c>
      <c r="T19" s="3">
        <f t="shared" si="0"/>
        <v>5</v>
      </c>
      <c r="U19" s="11">
        <v>115</v>
      </c>
      <c r="V19" s="11">
        <f t="shared" si="1"/>
        <v>575</v>
      </c>
      <c r="W19" s="4"/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4"/>
      <c r="AD19" s="4"/>
      <c r="AE19" s="4"/>
      <c r="AF19" s="4"/>
      <c r="AG19" s="4"/>
    </row>
    <row r="20" spans="1:33" ht="62.25" customHeight="1" x14ac:dyDescent="0.25">
      <c r="A20" s="2" t="s">
        <v>91</v>
      </c>
      <c r="B20" s="2" t="s">
        <v>35</v>
      </c>
      <c r="C20" s="2" t="s">
        <v>82</v>
      </c>
      <c r="D20" s="2">
        <v>40</v>
      </c>
      <c r="E20" s="2" t="s">
        <v>36</v>
      </c>
      <c r="F20" s="2" t="s">
        <v>37</v>
      </c>
      <c r="G20" s="2" t="s">
        <v>38</v>
      </c>
      <c r="H20" s="2" t="s">
        <v>39</v>
      </c>
      <c r="I20" s="2"/>
      <c r="J20" s="2" t="s">
        <v>102</v>
      </c>
      <c r="K20" s="2" t="s">
        <v>103</v>
      </c>
      <c r="L20" s="2" t="s">
        <v>104</v>
      </c>
      <c r="M20" s="2" t="s">
        <v>105</v>
      </c>
      <c r="N20" s="2" t="s">
        <v>55</v>
      </c>
      <c r="O20" s="2" t="s">
        <v>106</v>
      </c>
      <c r="P20" s="2" t="s">
        <v>107</v>
      </c>
      <c r="Q20" s="2" t="s">
        <v>72</v>
      </c>
      <c r="R20" s="2" t="s">
        <v>73</v>
      </c>
      <c r="S20" s="2" t="s">
        <v>108</v>
      </c>
      <c r="T20" s="3">
        <f t="shared" si="0"/>
        <v>40</v>
      </c>
      <c r="U20" s="11">
        <v>115</v>
      </c>
      <c r="V20" s="11">
        <f t="shared" si="1"/>
        <v>4600</v>
      </c>
      <c r="W20" s="4">
        <v>8</v>
      </c>
      <c r="X20" s="4">
        <v>8</v>
      </c>
      <c r="Y20" s="4">
        <v>8</v>
      </c>
      <c r="Z20" s="4">
        <v>8</v>
      </c>
      <c r="AA20" s="4">
        <v>8</v>
      </c>
      <c r="AB20" s="4"/>
      <c r="AC20" s="4"/>
      <c r="AD20" s="4"/>
      <c r="AE20" s="4"/>
      <c r="AF20" s="4"/>
      <c r="AG20" s="4"/>
    </row>
    <row r="21" spans="1:33" ht="62.25" customHeight="1" x14ac:dyDescent="0.25">
      <c r="A21" s="2" t="s">
        <v>91</v>
      </c>
      <c r="B21" s="2" t="s">
        <v>35</v>
      </c>
      <c r="C21" s="2" t="s">
        <v>82</v>
      </c>
      <c r="D21" s="2">
        <v>40</v>
      </c>
      <c r="E21" s="2" t="s">
        <v>36</v>
      </c>
      <c r="F21" s="2" t="s">
        <v>37</v>
      </c>
      <c r="G21" s="2" t="s">
        <v>38</v>
      </c>
      <c r="H21" s="2" t="s">
        <v>39</v>
      </c>
      <c r="I21" s="2"/>
      <c r="J21" s="2" t="s">
        <v>102</v>
      </c>
      <c r="K21" s="2" t="s">
        <v>103</v>
      </c>
      <c r="L21" s="2" t="s">
        <v>104</v>
      </c>
      <c r="M21" s="2" t="s">
        <v>105</v>
      </c>
      <c r="N21" s="2" t="s">
        <v>55</v>
      </c>
      <c r="O21" s="2" t="s">
        <v>106</v>
      </c>
      <c r="P21" s="2" t="s">
        <v>107</v>
      </c>
      <c r="Q21" s="2" t="s">
        <v>72</v>
      </c>
      <c r="R21" s="2" t="s">
        <v>73</v>
      </c>
      <c r="S21" s="2" t="s">
        <v>108</v>
      </c>
      <c r="T21" s="3">
        <f t="shared" si="0"/>
        <v>10</v>
      </c>
      <c r="U21" s="11">
        <v>115</v>
      </c>
      <c r="V21" s="11">
        <f t="shared" si="1"/>
        <v>1150</v>
      </c>
      <c r="W21" s="4"/>
      <c r="X21" s="4"/>
      <c r="Y21" s="4">
        <v>2</v>
      </c>
      <c r="Z21" s="4">
        <v>2</v>
      </c>
      <c r="AA21" s="4">
        <v>2</v>
      </c>
      <c r="AB21" s="4">
        <v>2</v>
      </c>
      <c r="AC21" s="4">
        <v>2</v>
      </c>
      <c r="AD21" s="4"/>
      <c r="AE21" s="4"/>
      <c r="AF21" s="4"/>
      <c r="AG21" s="4"/>
    </row>
    <row r="22" spans="1:33" ht="62.25" customHeight="1" x14ac:dyDescent="0.25">
      <c r="A22" s="2" t="s">
        <v>91</v>
      </c>
      <c r="B22" s="2" t="s">
        <v>35</v>
      </c>
      <c r="C22" s="2" t="s">
        <v>82</v>
      </c>
      <c r="D22" s="2">
        <v>40</v>
      </c>
      <c r="E22" s="2" t="s">
        <v>36</v>
      </c>
      <c r="F22" s="2" t="s">
        <v>37</v>
      </c>
      <c r="G22" s="2" t="s">
        <v>75</v>
      </c>
      <c r="H22" s="2" t="s">
        <v>76</v>
      </c>
      <c r="I22" s="2"/>
      <c r="J22" s="2" t="s">
        <v>109</v>
      </c>
      <c r="K22" s="2" t="s">
        <v>78</v>
      </c>
      <c r="L22" s="2" t="s">
        <v>78</v>
      </c>
      <c r="M22" s="2" t="s">
        <v>110</v>
      </c>
      <c r="N22" s="2" t="s">
        <v>55</v>
      </c>
      <c r="O22" s="2" t="s">
        <v>80</v>
      </c>
      <c r="P22" s="2" t="s">
        <v>88</v>
      </c>
      <c r="Q22" s="2" t="s">
        <v>72</v>
      </c>
      <c r="R22" s="2" t="s">
        <v>73</v>
      </c>
      <c r="S22" s="2" t="s">
        <v>90</v>
      </c>
      <c r="T22" s="3">
        <f t="shared" si="0"/>
        <v>176</v>
      </c>
      <c r="U22" s="11">
        <v>125</v>
      </c>
      <c r="V22" s="11">
        <f t="shared" si="1"/>
        <v>22000</v>
      </c>
      <c r="W22" s="4"/>
      <c r="X22" s="4">
        <v>22</v>
      </c>
      <c r="Y22" s="4">
        <v>44</v>
      </c>
      <c r="Z22" s="4">
        <v>44</v>
      </c>
      <c r="AA22" s="4">
        <v>44</v>
      </c>
      <c r="AB22" s="4">
        <v>22</v>
      </c>
      <c r="AC22" s="4"/>
      <c r="AD22" s="4"/>
      <c r="AE22" s="4"/>
      <c r="AF22" s="4"/>
      <c r="AG22" s="4"/>
    </row>
    <row r="23" spans="1:33" ht="62.25" customHeight="1" x14ac:dyDescent="0.25">
      <c r="A23" s="2" t="s">
        <v>91</v>
      </c>
      <c r="B23" s="2" t="s">
        <v>35</v>
      </c>
      <c r="C23" s="2" t="s">
        <v>82</v>
      </c>
      <c r="D23" s="2">
        <v>40</v>
      </c>
      <c r="E23" s="2" t="s">
        <v>36</v>
      </c>
      <c r="F23" s="2" t="s">
        <v>37</v>
      </c>
      <c r="G23" s="2" t="s">
        <v>75</v>
      </c>
      <c r="H23" s="2" t="s">
        <v>76</v>
      </c>
      <c r="I23" s="2"/>
      <c r="J23" s="2" t="s">
        <v>111</v>
      </c>
      <c r="K23" s="2" t="s">
        <v>112</v>
      </c>
      <c r="L23" s="2" t="s">
        <v>113</v>
      </c>
      <c r="M23" s="2" t="s">
        <v>114</v>
      </c>
      <c r="N23" s="2" t="s">
        <v>55</v>
      </c>
      <c r="O23" s="2" t="s">
        <v>80</v>
      </c>
      <c r="P23" s="2" t="s">
        <v>88</v>
      </c>
      <c r="Q23" s="2" t="s">
        <v>72</v>
      </c>
      <c r="R23" s="2" t="s">
        <v>73</v>
      </c>
      <c r="S23" s="2" t="s">
        <v>108</v>
      </c>
      <c r="T23" s="3">
        <f t="shared" si="0"/>
        <v>195</v>
      </c>
      <c r="U23" s="11">
        <v>120</v>
      </c>
      <c r="V23" s="11">
        <f t="shared" si="1"/>
        <v>23400</v>
      </c>
      <c r="W23" s="4"/>
      <c r="X23" s="4">
        <v>39</v>
      </c>
      <c r="Y23" s="4">
        <v>39</v>
      </c>
      <c r="Z23" s="4">
        <v>39</v>
      </c>
      <c r="AA23" s="4">
        <v>39</v>
      </c>
      <c r="AB23" s="4">
        <v>39</v>
      </c>
      <c r="AC23" s="4"/>
      <c r="AD23" s="4"/>
      <c r="AE23" s="4"/>
      <c r="AF23" s="4"/>
      <c r="AG23" s="4"/>
    </row>
    <row r="24" spans="1:33" ht="62.25" customHeight="1" x14ac:dyDescent="0.25">
      <c r="A24" s="2" t="s">
        <v>91</v>
      </c>
      <c r="B24" s="2" t="s">
        <v>35</v>
      </c>
      <c r="C24" s="2" t="s">
        <v>82</v>
      </c>
      <c r="D24" s="2">
        <v>40</v>
      </c>
      <c r="E24" s="2" t="s">
        <v>36</v>
      </c>
      <c r="F24" s="2" t="s">
        <v>37</v>
      </c>
      <c r="G24" s="2" t="s">
        <v>75</v>
      </c>
      <c r="H24" s="2" t="s">
        <v>76</v>
      </c>
      <c r="I24" s="2"/>
      <c r="J24" s="2" t="s">
        <v>115</v>
      </c>
      <c r="K24" s="2" t="s">
        <v>116</v>
      </c>
      <c r="L24" s="2" t="s">
        <v>117</v>
      </c>
      <c r="M24" s="2" t="s">
        <v>118</v>
      </c>
      <c r="N24" s="2" t="s">
        <v>55</v>
      </c>
      <c r="O24" s="2" t="s">
        <v>80</v>
      </c>
      <c r="P24" s="2" t="s">
        <v>81</v>
      </c>
      <c r="Q24" s="2" t="s">
        <v>72</v>
      </c>
      <c r="R24" s="2" t="s">
        <v>73</v>
      </c>
      <c r="S24" s="2" t="s">
        <v>108</v>
      </c>
      <c r="T24" s="3">
        <f t="shared" si="0"/>
        <v>350</v>
      </c>
      <c r="U24" s="11">
        <v>115</v>
      </c>
      <c r="V24" s="11">
        <f t="shared" si="1"/>
        <v>40250</v>
      </c>
      <c r="W24" s="4"/>
      <c r="X24" s="4">
        <v>70</v>
      </c>
      <c r="Y24" s="4">
        <v>70</v>
      </c>
      <c r="Z24" s="4">
        <v>70</v>
      </c>
      <c r="AA24" s="4">
        <v>70</v>
      </c>
      <c r="AB24" s="4">
        <v>70</v>
      </c>
      <c r="AC24" s="4"/>
      <c r="AD24" s="4"/>
      <c r="AE24" s="4"/>
      <c r="AF24" s="4"/>
      <c r="AG24" s="4"/>
    </row>
    <row r="25" spans="1:33" ht="62.25" customHeight="1" x14ac:dyDescent="0.25">
      <c r="A25" s="2" t="s">
        <v>91</v>
      </c>
      <c r="B25" s="2" t="s">
        <v>35</v>
      </c>
      <c r="C25" s="2" t="s">
        <v>82</v>
      </c>
      <c r="D25" s="2">
        <v>40</v>
      </c>
      <c r="E25" s="2" t="s">
        <v>36</v>
      </c>
      <c r="F25" s="2" t="s">
        <v>37</v>
      </c>
      <c r="G25" s="2" t="s">
        <v>75</v>
      </c>
      <c r="H25" s="2" t="s">
        <v>76</v>
      </c>
      <c r="I25" s="2"/>
      <c r="J25" s="2" t="s">
        <v>119</v>
      </c>
      <c r="K25" s="2" t="s">
        <v>78</v>
      </c>
      <c r="L25" s="2" t="s">
        <v>78</v>
      </c>
      <c r="M25" s="2" t="s">
        <v>120</v>
      </c>
      <c r="N25" s="2" t="s">
        <v>55</v>
      </c>
      <c r="O25" s="2" t="s">
        <v>80</v>
      </c>
      <c r="P25" s="2" t="s">
        <v>81</v>
      </c>
      <c r="Q25" s="2" t="s">
        <v>72</v>
      </c>
      <c r="R25" s="2" t="s">
        <v>73</v>
      </c>
      <c r="S25" s="2" t="s">
        <v>90</v>
      </c>
      <c r="T25" s="3">
        <f t="shared" si="0"/>
        <v>120</v>
      </c>
      <c r="U25" s="11">
        <v>115</v>
      </c>
      <c r="V25" s="11">
        <f t="shared" si="1"/>
        <v>13800</v>
      </c>
      <c r="W25" s="4"/>
      <c r="X25" s="4">
        <v>15</v>
      </c>
      <c r="Y25" s="4">
        <v>15</v>
      </c>
      <c r="Z25" s="4">
        <v>30</v>
      </c>
      <c r="AA25" s="4">
        <v>30</v>
      </c>
      <c r="AB25" s="4">
        <v>15</v>
      </c>
      <c r="AC25" s="4">
        <v>15</v>
      </c>
      <c r="AD25" s="4"/>
      <c r="AE25" s="4"/>
      <c r="AF25" s="4"/>
      <c r="AG25" s="4"/>
    </row>
    <row r="26" spans="1:33" ht="62.25" customHeight="1" x14ac:dyDescent="0.25">
      <c r="A26" s="2" t="s">
        <v>91</v>
      </c>
      <c r="B26" s="2" t="s">
        <v>35</v>
      </c>
      <c r="C26" s="2" t="s">
        <v>82</v>
      </c>
      <c r="D26" s="2">
        <v>40</v>
      </c>
      <c r="E26" s="2" t="s">
        <v>36</v>
      </c>
      <c r="F26" s="2" t="s">
        <v>37</v>
      </c>
      <c r="G26" s="2" t="s">
        <v>75</v>
      </c>
      <c r="H26" s="2" t="s">
        <v>76</v>
      </c>
      <c r="I26" s="2"/>
      <c r="J26" s="2" t="s">
        <v>119</v>
      </c>
      <c r="K26" s="2" t="s">
        <v>78</v>
      </c>
      <c r="L26" s="2" t="s">
        <v>78</v>
      </c>
      <c r="M26" s="2" t="s">
        <v>120</v>
      </c>
      <c r="N26" s="2" t="s">
        <v>55</v>
      </c>
      <c r="O26" s="2" t="s">
        <v>80</v>
      </c>
      <c r="P26" s="2" t="s">
        <v>81</v>
      </c>
      <c r="Q26" s="2" t="s">
        <v>72</v>
      </c>
      <c r="R26" s="2" t="s">
        <v>73</v>
      </c>
      <c r="S26" s="2" t="s">
        <v>108</v>
      </c>
      <c r="T26" s="3">
        <f t="shared" si="0"/>
        <v>55</v>
      </c>
      <c r="U26" s="11">
        <v>115</v>
      </c>
      <c r="V26" s="11">
        <f t="shared" si="1"/>
        <v>6325</v>
      </c>
      <c r="W26" s="4"/>
      <c r="X26" s="4">
        <v>11</v>
      </c>
      <c r="Y26" s="4">
        <v>11</v>
      </c>
      <c r="Z26" s="4">
        <v>11</v>
      </c>
      <c r="AA26" s="4">
        <v>11</v>
      </c>
      <c r="AB26" s="4">
        <v>11</v>
      </c>
      <c r="AC26" s="4"/>
      <c r="AD26" s="4"/>
      <c r="AE26" s="4"/>
      <c r="AF26" s="4"/>
      <c r="AG26" s="4"/>
    </row>
    <row r="27" spans="1:33" ht="62.25" customHeight="1" x14ac:dyDescent="0.25">
      <c r="A27" s="2" t="s">
        <v>91</v>
      </c>
      <c r="B27" s="2" t="s">
        <v>35</v>
      </c>
      <c r="C27" s="2" t="s">
        <v>82</v>
      </c>
      <c r="D27" s="2">
        <v>40</v>
      </c>
      <c r="E27" s="2" t="s">
        <v>36</v>
      </c>
      <c r="F27" s="2" t="s">
        <v>37</v>
      </c>
      <c r="G27" s="2" t="s">
        <v>75</v>
      </c>
      <c r="H27" s="2" t="s">
        <v>76</v>
      </c>
      <c r="I27" s="2"/>
      <c r="J27" s="2" t="s">
        <v>119</v>
      </c>
      <c r="K27" s="2" t="s">
        <v>78</v>
      </c>
      <c r="L27" s="2" t="s">
        <v>78</v>
      </c>
      <c r="M27" s="2" t="s">
        <v>120</v>
      </c>
      <c r="N27" s="2" t="s">
        <v>55</v>
      </c>
      <c r="O27" s="2" t="s">
        <v>80</v>
      </c>
      <c r="P27" s="2" t="s">
        <v>81</v>
      </c>
      <c r="Q27" s="2" t="s">
        <v>72</v>
      </c>
      <c r="R27" s="2" t="s">
        <v>73</v>
      </c>
      <c r="S27" s="2" t="s">
        <v>108</v>
      </c>
      <c r="T27" s="3">
        <f t="shared" si="0"/>
        <v>95</v>
      </c>
      <c r="U27" s="11">
        <v>115</v>
      </c>
      <c r="V27" s="11">
        <f t="shared" si="1"/>
        <v>10925</v>
      </c>
      <c r="W27" s="4">
        <v>19</v>
      </c>
      <c r="X27" s="4">
        <v>19</v>
      </c>
      <c r="Y27" s="4">
        <v>19</v>
      </c>
      <c r="Z27" s="4">
        <v>19</v>
      </c>
      <c r="AA27" s="4">
        <v>19</v>
      </c>
      <c r="AB27" s="4"/>
      <c r="AC27" s="4"/>
      <c r="AD27" s="4"/>
      <c r="AE27" s="4"/>
      <c r="AF27" s="4"/>
      <c r="AG27" s="4"/>
    </row>
    <row r="28" spans="1:33" ht="62.25" customHeight="1" x14ac:dyDescent="0.25">
      <c r="A28" s="2" t="s">
        <v>91</v>
      </c>
      <c r="B28" s="2" t="s">
        <v>35</v>
      </c>
      <c r="C28" s="2" t="s">
        <v>82</v>
      </c>
      <c r="D28" s="2">
        <v>40</v>
      </c>
      <c r="E28" s="2" t="s">
        <v>36</v>
      </c>
      <c r="F28" s="2" t="s">
        <v>37</v>
      </c>
      <c r="G28" s="2" t="s">
        <v>75</v>
      </c>
      <c r="H28" s="2" t="s">
        <v>76</v>
      </c>
      <c r="I28" s="2"/>
      <c r="J28" s="2" t="s">
        <v>119</v>
      </c>
      <c r="K28" s="2" t="s">
        <v>78</v>
      </c>
      <c r="L28" s="2" t="s">
        <v>78</v>
      </c>
      <c r="M28" s="2" t="s">
        <v>120</v>
      </c>
      <c r="N28" s="2" t="s">
        <v>55</v>
      </c>
      <c r="O28" s="2" t="s">
        <v>80</v>
      </c>
      <c r="P28" s="2" t="s">
        <v>81</v>
      </c>
      <c r="Q28" s="2" t="s">
        <v>72</v>
      </c>
      <c r="R28" s="2" t="s">
        <v>73</v>
      </c>
      <c r="S28" s="2" t="s">
        <v>90</v>
      </c>
      <c r="T28" s="3">
        <f t="shared" si="0"/>
        <v>120</v>
      </c>
      <c r="U28" s="11">
        <v>115</v>
      </c>
      <c r="V28" s="11">
        <f t="shared" si="1"/>
        <v>13800</v>
      </c>
      <c r="W28" s="4"/>
      <c r="X28" s="4">
        <v>15</v>
      </c>
      <c r="Y28" s="4">
        <v>30</v>
      </c>
      <c r="Z28" s="4">
        <v>30</v>
      </c>
      <c r="AA28" s="4">
        <v>30</v>
      </c>
      <c r="AB28" s="4">
        <v>15</v>
      </c>
      <c r="AC28" s="4"/>
      <c r="AD28" s="4"/>
      <c r="AE28" s="4"/>
      <c r="AF28" s="4"/>
      <c r="AG28" s="4"/>
    </row>
    <row r="29" spans="1:33" ht="62.25" customHeight="1" x14ac:dyDescent="0.25">
      <c r="A29" s="2" t="s">
        <v>121</v>
      </c>
      <c r="B29" s="2" t="s">
        <v>35</v>
      </c>
      <c r="C29" s="2" t="s">
        <v>21</v>
      </c>
      <c r="D29" s="2">
        <v>40</v>
      </c>
      <c r="E29" s="2" t="s">
        <v>36</v>
      </c>
      <c r="F29" s="2" t="s">
        <v>37</v>
      </c>
      <c r="G29" s="2" t="s">
        <v>38</v>
      </c>
      <c r="H29" s="2" t="s">
        <v>39</v>
      </c>
      <c r="I29" s="2"/>
      <c r="J29" s="2" t="s">
        <v>122</v>
      </c>
      <c r="K29" s="2" t="s">
        <v>48</v>
      </c>
      <c r="L29" s="2" t="s">
        <v>49</v>
      </c>
      <c r="M29" s="2" t="s">
        <v>123</v>
      </c>
      <c r="N29" s="2" t="s">
        <v>55</v>
      </c>
      <c r="O29" s="2" t="s">
        <v>56</v>
      </c>
      <c r="P29" s="2" t="s">
        <v>57</v>
      </c>
      <c r="Q29" s="2" t="s">
        <v>72</v>
      </c>
      <c r="R29" s="2" t="s">
        <v>73</v>
      </c>
      <c r="S29" s="2" t="s">
        <v>47</v>
      </c>
      <c r="T29" s="3">
        <f t="shared" si="0"/>
        <v>1</v>
      </c>
      <c r="U29" s="11">
        <v>145</v>
      </c>
      <c r="V29" s="11">
        <f t="shared" si="1"/>
        <v>145</v>
      </c>
      <c r="W29" s="4"/>
      <c r="X29" s="4"/>
      <c r="Y29" s="4"/>
      <c r="Z29" s="4"/>
      <c r="AA29" s="4"/>
      <c r="AB29" s="4">
        <v>1</v>
      </c>
      <c r="AC29" s="4"/>
      <c r="AD29" s="4"/>
      <c r="AE29" s="4"/>
      <c r="AF29" s="4"/>
      <c r="AG29" s="4"/>
    </row>
    <row r="30" spans="1:33" ht="62.25" customHeight="1" x14ac:dyDescent="0.25">
      <c r="A30" s="2" t="s">
        <v>121</v>
      </c>
      <c r="B30" s="2" t="s">
        <v>35</v>
      </c>
      <c r="C30" s="2" t="s">
        <v>21</v>
      </c>
      <c r="D30" s="2">
        <v>40</v>
      </c>
      <c r="E30" s="2" t="s">
        <v>36</v>
      </c>
      <c r="F30" s="2" t="s">
        <v>37</v>
      </c>
      <c r="G30" s="2" t="s">
        <v>38</v>
      </c>
      <c r="H30" s="2" t="s">
        <v>39</v>
      </c>
      <c r="I30" s="2"/>
      <c r="J30" s="2" t="s">
        <v>124</v>
      </c>
      <c r="K30" s="2" t="s">
        <v>125</v>
      </c>
      <c r="L30" s="2" t="s">
        <v>125</v>
      </c>
      <c r="M30" s="2" t="s">
        <v>126</v>
      </c>
      <c r="N30" s="2" t="s">
        <v>55</v>
      </c>
      <c r="O30" s="2" t="s">
        <v>106</v>
      </c>
      <c r="P30" s="2" t="s">
        <v>127</v>
      </c>
      <c r="Q30" s="2" t="s">
        <v>72</v>
      </c>
      <c r="R30" s="2" t="s">
        <v>73</v>
      </c>
      <c r="S30" s="2" t="s">
        <v>47</v>
      </c>
      <c r="T30" s="3">
        <f t="shared" si="0"/>
        <v>2</v>
      </c>
      <c r="U30" s="11">
        <v>175</v>
      </c>
      <c r="V30" s="11">
        <f t="shared" si="1"/>
        <v>350</v>
      </c>
      <c r="W30" s="4"/>
      <c r="X30" s="4">
        <v>1</v>
      </c>
      <c r="Y30" s="4"/>
      <c r="Z30" s="4"/>
      <c r="AA30" s="4"/>
      <c r="AB30" s="4"/>
      <c r="AC30" s="4">
        <v>1</v>
      </c>
      <c r="AD30" s="4"/>
      <c r="AE30" s="4"/>
      <c r="AF30" s="4"/>
      <c r="AG30" s="4"/>
    </row>
    <row r="31" spans="1:33" ht="62.25" customHeight="1" x14ac:dyDescent="0.25">
      <c r="A31" s="2" t="s">
        <v>121</v>
      </c>
      <c r="B31" s="2" t="s">
        <v>35</v>
      </c>
      <c r="C31" s="2" t="s">
        <v>21</v>
      </c>
      <c r="D31" s="2">
        <v>40</v>
      </c>
      <c r="E31" s="2" t="s">
        <v>36</v>
      </c>
      <c r="F31" s="2" t="s">
        <v>37</v>
      </c>
      <c r="G31" s="2" t="s">
        <v>38</v>
      </c>
      <c r="H31" s="2" t="s">
        <v>39</v>
      </c>
      <c r="I31" s="2"/>
      <c r="J31" s="2" t="s">
        <v>124</v>
      </c>
      <c r="K31" s="2" t="s">
        <v>125</v>
      </c>
      <c r="L31" s="2" t="s">
        <v>125</v>
      </c>
      <c r="M31" s="2" t="s">
        <v>126</v>
      </c>
      <c r="N31" s="2" t="s">
        <v>55</v>
      </c>
      <c r="O31" s="2" t="s">
        <v>106</v>
      </c>
      <c r="P31" s="2" t="s">
        <v>127</v>
      </c>
      <c r="Q31" s="2" t="s">
        <v>72</v>
      </c>
      <c r="R31" s="2" t="s">
        <v>73</v>
      </c>
      <c r="S31" s="2" t="s">
        <v>89</v>
      </c>
      <c r="T31" s="3">
        <f t="shared" si="0"/>
        <v>6</v>
      </c>
      <c r="U31" s="11">
        <v>175</v>
      </c>
      <c r="V31" s="11">
        <f t="shared" si="1"/>
        <v>1050</v>
      </c>
      <c r="W31" s="4"/>
      <c r="X31" s="4"/>
      <c r="Y31" s="4">
        <v>1</v>
      </c>
      <c r="Z31" s="4">
        <v>2</v>
      </c>
      <c r="AA31" s="4">
        <v>2</v>
      </c>
      <c r="AB31" s="4">
        <v>1</v>
      </c>
      <c r="AC31" s="4"/>
      <c r="AD31" s="4"/>
      <c r="AE31" s="4"/>
      <c r="AF31" s="4"/>
      <c r="AG31" s="4"/>
    </row>
    <row r="32" spans="1:33" ht="62.25" customHeight="1" x14ac:dyDescent="0.25">
      <c r="A32" s="2" t="s">
        <v>121</v>
      </c>
      <c r="B32" s="2" t="s">
        <v>35</v>
      </c>
      <c r="C32" s="2" t="s">
        <v>82</v>
      </c>
      <c r="D32" s="2">
        <v>40</v>
      </c>
      <c r="E32" s="2" t="s">
        <v>36</v>
      </c>
      <c r="F32" s="2" t="s">
        <v>33</v>
      </c>
      <c r="G32" s="2" t="s">
        <v>83</v>
      </c>
      <c r="H32" s="2" t="s">
        <v>84</v>
      </c>
      <c r="I32" s="2"/>
      <c r="J32" s="2" t="s">
        <v>128</v>
      </c>
      <c r="K32" s="2" t="s">
        <v>129</v>
      </c>
      <c r="L32" s="2" t="s">
        <v>130</v>
      </c>
      <c r="M32" s="2" t="s">
        <v>131</v>
      </c>
      <c r="N32" s="2" t="s">
        <v>55</v>
      </c>
      <c r="O32" s="2" t="s">
        <v>80</v>
      </c>
      <c r="P32" s="2" t="s">
        <v>88</v>
      </c>
      <c r="Q32" s="2" t="s">
        <v>72</v>
      </c>
      <c r="R32" s="2" t="s">
        <v>73</v>
      </c>
      <c r="S32" s="2" t="s">
        <v>90</v>
      </c>
      <c r="T32" s="3">
        <f t="shared" si="0"/>
        <v>80</v>
      </c>
      <c r="U32" s="11">
        <v>95</v>
      </c>
      <c r="V32" s="11">
        <f t="shared" si="1"/>
        <v>7600</v>
      </c>
      <c r="W32" s="4"/>
      <c r="X32" s="4"/>
      <c r="Y32" s="4"/>
      <c r="Z32" s="4"/>
      <c r="AA32" s="4"/>
      <c r="AB32" s="4">
        <v>10</v>
      </c>
      <c r="AC32" s="4">
        <v>10</v>
      </c>
      <c r="AD32" s="4">
        <v>20</v>
      </c>
      <c r="AE32" s="4">
        <v>20</v>
      </c>
      <c r="AF32" s="4">
        <v>10</v>
      </c>
      <c r="AG32" s="4">
        <v>10</v>
      </c>
    </row>
    <row r="33" spans="1:33" ht="62.25" customHeight="1" x14ac:dyDescent="0.25">
      <c r="A33" s="2" t="s">
        <v>121</v>
      </c>
      <c r="B33" s="2" t="s">
        <v>35</v>
      </c>
      <c r="C33" s="2" t="s">
        <v>82</v>
      </c>
      <c r="D33" s="2">
        <v>40</v>
      </c>
      <c r="E33" s="2" t="s">
        <v>36</v>
      </c>
      <c r="F33" s="2" t="s">
        <v>37</v>
      </c>
      <c r="G33" s="2" t="s">
        <v>38</v>
      </c>
      <c r="H33" s="2" t="s">
        <v>39</v>
      </c>
      <c r="I33" s="2"/>
      <c r="J33" s="2" t="s">
        <v>124</v>
      </c>
      <c r="K33" s="2" t="s">
        <v>125</v>
      </c>
      <c r="L33" s="2" t="s">
        <v>125</v>
      </c>
      <c r="M33" s="2" t="s">
        <v>126</v>
      </c>
      <c r="N33" s="2" t="s">
        <v>55</v>
      </c>
      <c r="O33" s="2" t="s">
        <v>106</v>
      </c>
      <c r="P33" s="2" t="s">
        <v>127</v>
      </c>
      <c r="Q33" s="2" t="s">
        <v>72</v>
      </c>
      <c r="R33" s="2" t="s">
        <v>73</v>
      </c>
      <c r="S33" s="2" t="s">
        <v>90</v>
      </c>
      <c r="T33" s="3">
        <f t="shared" si="0"/>
        <v>16</v>
      </c>
      <c r="U33" s="11">
        <v>175</v>
      </c>
      <c r="V33" s="11">
        <f t="shared" si="1"/>
        <v>2800</v>
      </c>
      <c r="W33" s="4">
        <v>2</v>
      </c>
      <c r="X33" s="4">
        <v>2</v>
      </c>
      <c r="Y33" s="4">
        <v>4</v>
      </c>
      <c r="Z33" s="4">
        <v>4</v>
      </c>
      <c r="AA33" s="4">
        <v>2</v>
      </c>
      <c r="AB33" s="4">
        <v>2</v>
      </c>
      <c r="AC33" s="4"/>
      <c r="AD33" s="4"/>
      <c r="AE33" s="4"/>
      <c r="AF33" s="4"/>
      <c r="AG33" s="4"/>
    </row>
    <row r="34" spans="1:33" ht="62.25" customHeight="1" x14ac:dyDescent="0.25">
      <c r="A34" s="2" t="s">
        <v>121</v>
      </c>
      <c r="B34" s="2" t="s">
        <v>35</v>
      </c>
      <c r="C34" s="2" t="s">
        <v>82</v>
      </c>
      <c r="D34" s="2">
        <v>40</v>
      </c>
      <c r="E34" s="2" t="s">
        <v>36</v>
      </c>
      <c r="F34" s="2" t="s">
        <v>37</v>
      </c>
      <c r="G34" s="2" t="s">
        <v>38</v>
      </c>
      <c r="H34" s="2" t="s">
        <v>39</v>
      </c>
      <c r="I34" s="2"/>
      <c r="J34" s="2" t="s">
        <v>124</v>
      </c>
      <c r="K34" s="2" t="s">
        <v>125</v>
      </c>
      <c r="L34" s="2" t="s">
        <v>125</v>
      </c>
      <c r="M34" s="2" t="s">
        <v>126</v>
      </c>
      <c r="N34" s="2" t="s">
        <v>55</v>
      </c>
      <c r="O34" s="2" t="s">
        <v>106</v>
      </c>
      <c r="P34" s="2" t="s">
        <v>127</v>
      </c>
      <c r="Q34" s="2" t="s">
        <v>72</v>
      </c>
      <c r="R34" s="2" t="s">
        <v>73</v>
      </c>
      <c r="S34" s="2" t="s">
        <v>90</v>
      </c>
      <c r="T34" s="3">
        <f t="shared" si="0"/>
        <v>64</v>
      </c>
      <c r="U34" s="11">
        <v>175</v>
      </c>
      <c r="V34" s="11">
        <f t="shared" si="1"/>
        <v>11200</v>
      </c>
      <c r="W34" s="4"/>
      <c r="X34" s="4">
        <v>8</v>
      </c>
      <c r="Y34" s="4">
        <v>8</v>
      </c>
      <c r="Z34" s="4">
        <v>16</v>
      </c>
      <c r="AA34" s="4">
        <v>16</v>
      </c>
      <c r="AB34" s="4">
        <v>8</v>
      </c>
      <c r="AC34" s="4">
        <v>8</v>
      </c>
      <c r="AD34" s="4"/>
      <c r="AE34" s="4"/>
      <c r="AF34" s="4"/>
      <c r="AG34" s="4"/>
    </row>
    <row r="35" spans="1:33" ht="62.25" customHeight="1" x14ac:dyDescent="0.25">
      <c r="A35" s="2" t="s">
        <v>121</v>
      </c>
      <c r="B35" s="2" t="s">
        <v>35</v>
      </c>
      <c r="C35" s="2" t="s">
        <v>82</v>
      </c>
      <c r="D35" s="2">
        <v>40</v>
      </c>
      <c r="E35" s="2" t="s">
        <v>36</v>
      </c>
      <c r="F35" s="2" t="s">
        <v>37</v>
      </c>
      <c r="G35" s="2" t="s">
        <v>38</v>
      </c>
      <c r="H35" s="2" t="s">
        <v>39</v>
      </c>
      <c r="I35" s="2"/>
      <c r="J35" s="2" t="s">
        <v>124</v>
      </c>
      <c r="K35" s="2" t="s">
        <v>125</v>
      </c>
      <c r="L35" s="2" t="s">
        <v>125</v>
      </c>
      <c r="M35" s="2" t="s">
        <v>126</v>
      </c>
      <c r="N35" s="2" t="s">
        <v>55</v>
      </c>
      <c r="O35" s="2" t="s">
        <v>106</v>
      </c>
      <c r="P35" s="2" t="s">
        <v>127</v>
      </c>
      <c r="Q35" s="2" t="s">
        <v>72</v>
      </c>
      <c r="R35" s="2" t="s">
        <v>73</v>
      </c>
      <c r="S35" s="2" t="s">
        <v>90</v>
      </c>
      <c r="T35" s="3">
        <f t="shared" ref="T35:T66" si="2">SUM(W35:AG35)</f>
        <v>40</v>
      </c>
      <c r="U35" s="11">
        <v>175</v>
      </c>
      <c r="V35" s="11">
        <f t="shared" ref="V35:V66" si="3">U35*T35</f>
        <v>7000</v>
      </c>
      <c r="W35" s="4"/>
      <c r="X35" s="4">
        <v>5</v>
      </c>
      <c r="Y35" s="4">
        <v>10</v>
      </c>
      <c r="Z35" s="4">
        <v>10</v>
      </c>
      <c r="AA35" s="4">
        <v>10</v>
      </c>
      <c r="AB35" s="4">
        <v>5</v>
      </c>
      <c r="AC35" s="4"/>
      <c r="AD35" s="4"/>
      <c r="AE35" s="4"/>
      <c r="AF35" s="4"/>
      <c r="AG35" s="4"/>
    </row>
    <row r="36" spans="1:33" ht="62.25" customHeight="1" x14ac:dyDescent="0.25">
      <c r="A36" s="2" t="s">
        <v>121</v>
      </c>
      <c r="B36" s="2" t="s">
        <v>35</v>
      </c>
      <c r="C36" s="2" t="s">
        <v>82</v>
      </c>
      <c r="D36" s="2">
        <v>40</v>
      </c>
      <c r="E36" s="2" t="s">
        <v>36</v>
      </c>
      <c r="F36" s="2" t="s">
        <v>37</v>
      </c>
      <c r="G36" s="2" t="s">
        <v>38</v>
      </c>
      <c r="H36" s="2" t="s">
        <v>39</v>
      </c>
      <c r="I36" s="2"/>
      <c r="J36" s="2" t="s">
        <v>132</v>
      </c>
      <c r="K36" s="2" t="s">
        <v>133</v>
      </c>
      <c r="L36" s="2" t="s">
        <v>133</v>
      </c>
      <c r="M36" s="2" t="s">
        <v>134</v>
      </c>
      <c r="N36" s="2" t="s">
        <v>55</v>
      </c>
      <c r="O36" s="2" t="s">
        <v>106</v>
      </c>
      <c r="P36" s="2" t="s">
        <v>135</v>
      </c>
      <c r="Q36" s="2" t="s">
        <v>72</v>
      </c>
      <c r="R36" s="2" t="s">
        <v>73</v>
      </c>
      <c r="S36" s="2" t="s">
        <v>108</v>
      </c>
      <c r="T36" s="3">
        <f t="shared" si="2"/>
        <v>200</v>
      </c>
      <c r="U36" s="11">
        <v>115</v>
      </c>
      <c r="V36" s="11">
        <f t="shared" si="3"/>
        <v>23000</v>
      </c>
      <c r="W36" s="4"/>
      <c r="X36" s="4">
        <v>40</v>
      </c>
      <c r="Y36" s="4">
        <v>40</v>
      </c>
      <c r="Z36" s="4">
        <v>40</v>
      </c>
      <c r="AA36" s="4">
        <v>40</v>
      </c>
      <c r="AB36" s="4">
        <v>40</v>
      </c>
      <c r="AC36" s="4"/>
      <c r="AD36" s="4"/>
      <c r="AE36" s="4"/>
      <c r="AF36" s="4"/>
      <c r="AG36" s="4"/>
    </row>
    <row r="37" spans="1:33" ht="62.25" customHeight="1" x14ac:dyDescent="0.25">
      <c r="A37" s="2" t="s">
        <v>121</v>
      </c>
      <c r="B37" s="2" t="s">
        <v>35</v>
      </c>
      <c r="C37" s="2" t="s">
        <v>82</v>
      </c>
      <c r="D37" s="2">
        <v>40</v>
      </c>
      <c r="E37" s="2" t="s">
        <v>36</v>
      </c>
      <c r="F37" s="2" t="s">
        <v>37</v>
      </c>
      <c r="G37" s="2" t="s">
        <v>75</v>
      </c>
      <c r="H37" s="2" t="s">
        <v>76</v>
      </c>
      <c r="I37" s="2"/>
      <c r="J37" s="2" t="s">
        <v>136</v>
      </c>
      <c r="K37" s="2" t="s">
        <v>137</v>
      </c>
      <c r="L37" s="2" t="s">
        <v>138</v>
      </c>
      <c r="M37" s="2" t="s">
        <v>139</v>
      </c>
      <c r="N37" s="2" t="s">
        <v>55</v>
      </c>
      <c r="O37" s="2" t="s">
        <v>80</v>
      </c>
      <c r="P37" s="2" t="s">
        <v>140</v>
      </c>
      <c r="Q37" s="2" t="s">
        <v>72</v>
      </c>
      <c r="R37" s="2" t="s">
        <v>73</v>
      </c>
      <c r="S37" s="2" t="s">
        <v>90</v>
      </c>
      <c r="T37" s="3">
        <f t="shared" si="2"/>
        <v>8</v>
      </c>
      <c r="U37" s="11">
        <v>95</v>
      </c>
      <c r="V37" s="11">
        <f t="shared" si="3"/>
        <v>760</v>
      </c>
      <c r="W37" s="4">
        <v>1</v>
      </c>
      <c r="X37" s="4">
        <v>1</v>
      </c>
      <c r="Y37" s="4">
        <v>2</v>
      </c>
      <c r="Z37" s="4">
        <v>2</v>
      </c>
      <c r="AA37" s="4">
        <v>1</v>
      </c>
      <c r="AB37" s="4">
        <v>1</v>
      </c>
      <c r="AC37" s="4"/>
      <c r="AD37" s="4"/>
      <c r="AE37" s="4"/>
      <c r="AF37" s="4"/>
      <c r="AG37" s="4"/>
    </row>
    <row r="38" spans="1:33" ht="62.25" customHeight="1" x14ac:dyDescent="0.25">
      <c r="A38" s="2" t="s">
        <v>121</v>
      </c>
      <c r="B38" s="2" t="s">
        <v>35</v>
      </c>
      <c r="C38" s="2" t="s">
        <v>82</v>
      </c>
      <c r="D38" s="2">
        <v>40</v>
      </c>
      <c r="E38" s="2" t="s">
        <v>36</v>
      </c>
      <c r="F38" s="2" t="s">
        <v>37</v>
      </c>
      <c r="G38" s="2" t="s">
        <v>75</v>
      </c>
      <c r="H38" s="2" t="s">
        <v>76</v>
      </c>
      <c r="I38" s="2"/>
      <c r="J38" s="2" t="s">
        <v>136</v>
      </c>
      <c r="K38" s="2" t="s">
        <v>137</v>
      </c>
      <c r="L38" s="2" t="s">
        <v>138</v>
      </c>
      <c r="M38" s="2" t="s">
        <v>139</v>
      </c>
      <c r="N38" s="2" t="s">
        <v>55</v>
      </c>
      <c r="O38" s="2" t="s">
        <v>80</v>
      </c>
      <c r="P38" s="2" t="s">
        <v>140</v>
      </c>
      <c r="Q38" s="2" t="s">
        <v>72</v>
      </c>
      <c r="R38" s="2" t="s">
        <v>73</v>
      </c>
      <c r="S38" s="2" t="s">
        <v>90</v>
      </c>
      <c r="T38" s="3">
        <f t="shared" si="2"/>
        <v>64</v>
      </c>
      <c r="U38" s="11">
        <v>95</v>
      </c>
      <c r="V38" s="11">
        <f t="shared" si="3"/>
        <v>6080</v>
      </c>
      <c r="W38" s="4"/>
      <c r="X38" s="4">
        <v>8</v>
      </c>
      <c r="Y38" s="4">
        <v>8</v>
      </c>
      <c r="Z38" s="4">
        <v>16</v>
      </c>
      <c r="AA38" s="4">
        <v>16</v>
      </c>
      <c r="AB38" s="4">
        <v>8</v>
      </c>
      <c r="AC38" s="4">
        <v>8</v>
      </c>
      <c r="AD38" s="4"/>
      <c r="AE38" s="4"/>
      <c r="AF38" s="4"/>
      <c r="AG38" s="4"/>
    </row>
    <row r="39" spans="1:33" ht="62.25" customHeight="1" x14ac:dyDescent="0.25">
      <c r="A39" s="2" t="s">
        <v>121</v>
      </c>
      <c r="B39" s="2" t="s">
        <v>35</v>
      </c>
      <c r="C39" s="2" t="s">
        <v>82</v>
      </c>
      <c r="D39" s="2">
        <v>40</v>
      </c>
      <c r="E39" s="2" t="s">
        <v>36</v>
      </c>
      <c r="F39" s="2" t="s">
        <v>37</v>
      </c>
      <c r="G39" s="2" t="s">
        <v>75</v>
      </c>
      <c r="H39" s="2" t="s">
        <v>76</v>
      </c>
      <c r="I39" s="2"/>
      <c r="J39" s="2" t="s">
        <v>136</v>
      </c>
      <c r="K39" s="2" t="s">
        <v>137</v>
      </c>
      <c r="L39" s="2" t="s">
        <v>138</v>
      </c>
      <c r="M39" s="2" t="s">
        <v>139</v>
      </c>
      <c r="N39" s="2" t="s">
        <v>55</v>
      </c>
      <c r="O39" s="2" t="s">
        <v>80</v>
      </c>
      <c r="P39" s="2" t="s">
        <v>140</v>
      </c>
      <c r="Q39" s="2" t="s">
        <v>72</v>
      </c>
      <c r="R39" s="2" t="s">
        <v>73</v>
      </c>
      <c r="S39" s="2" t="s">
        <v>108</v>
      </c>
      <c r="T39" s="3">
        <f t="shared" si="2"/>
        <v>55</v>
      </c>
      <c r="U39" s="11">
        <v>95</v>
      </c>
      <c r="V39" s="11">
        <f t="shared" si="3"/>
        <v>5225</v>
      </c>
      <c r="W39" s="4">
        <v>11</v>
      </c>
      <c r="X39" s="4">
        <v>11</v>
      </c>
      <c r="Y39" s="4">
        <v>11</v>
      </c>
      <c r="Z39" s="4">
        <v>11</v>
      </c>
      <c r="AA39" s="4">
        <v>11</v>
      </c>
      <c r="AB39" s="4"/>
      <c r="AC39" s="4"/>
      <c r="AD39" s="4"/>
      <c r="AE39" s="4"/>
      <c r="AF39" s="4"/>
      <c r="AG39" s="4"/>
    </row>
    <row r="40" spans="1:33" ht="62.25" customHeight="1" x14ac:dyDescent="0.25">
      <c r="A40" s="2" t="s">
        <v>121</v>
      </c>
      <c r="B40" s="2" t="s">
        <v>35</v>
      </c>
      <c r="C40" s="2" t="s">
        <v>82</v>
      </c>
      <c r="D40" s="2">
        <v>40</v>
      </c>
      <c r="E40" s="2" t="s">
        <v>36</v>
      </c>
      <c r="F40" s="2" t="s">
        <v>37</v>
      </c>
      <c r="G40" s="2" t="s">
        <v>75</v>
      </c>
      <c r="H40" s="2" t="s">
        <v>76</v>
      </c>
      <c r="I40" s="2"/>
      <c r="J40" s="2" t="s">
        <v>136</v>
      </c>
      <c r="K40" s="2" t="s">
        <v>137</v>
      </c>
      <c r="L40" s="2" t="s">
        <v>138</v>
      </c>
      <c r="M40" s="2" t="s">
        <v>139</v>
      </c>
      <c r="N40" s="2" t="s">
        <v>55</v>
      </c>
      <c r="O40" s="2" t="s">
        <v>80</v>
      </c>
      <c r="P40" s="2" t="s">
        <v>140</v>
      </c>
      <c r="Q40" s="2" t="s">
        <v>72</v>
      </c>
      <c r="R40" s="2" t="s">
        <v>73</v>
      </c>
      <c r="S40" s="2" t="s">
        <v>108</v>
      </c>
      <c r="T40" s="3">
        <f t="shared" si="2"/>
        <v>15</v>
      </c>
      <c r="U40" s="11">
        <v>95</v>
      </c>
      <c r="V40" s="11">
        <f t="shared" si="3"/>
        <v>1425</v>
      </c>
      <c r="W40" s="4"/>
      <c r="X40" s="4"/>
      <c r="Y40" s="4">
        <v>3</v>
      </c>
      <c r="Z40" s="4">
        <v>3</v>
      </c>
      <c r="AA40" s="4">
        <v>3</v>
      </c>
      <c r="AB40" s="4">
        <v>3</v>
      </c>
      <c r="AC40" s="4">
        <v>3</v>
      </c>
      <c r="AD40" s="4"/>
      <c r="AE40" s="4"/>
      <c r="AF40" s="4"/>
      <c r="AG40" s="4"/>
    </row>
    <row r="41" spans="1:33" ht="62.25" customHeight="1" x14ac:dyDescent="0.25">
      <c r="A41" s="2" t="s">
        <v>121</v>
      </c>
      <c r="B41" s="2" t="s">
        <v>35</v>
      </c>
      <c r="C41" s="2" t="s">
        <v>141</v>
      </c>
      <c r="D41" s="2">
        <v>40</v>
      </c>
      <c r="E41" s="2" t="s">
        <v>36</v>
      </c>
      <c r="F41" s="2" t="s">
        <v>37</v>
      </c>
      <c r="G41" s="2" t="s">
        <v>38</v>
      </c>
      <c r="H41" s="2" t="s">
        <v>39</v>
      </c>
      <c r="I41" s="2"/>
      <c r="J41" s="2" t="s">
        <v>142</v>
      </c>
      <c r="K41" s="2" t="s">
        <v>143</v>
      </c>
      <c r="L41" s="2" t="s">
        <v>144</v>
      </c>
      <c r="M41" s="2" t="s">
        <v>145</v>
      </c>
      <c r="N41" s="2" t="s">
        <v>55</v>
      </c>
      <c r="O41" s="2" t="s">
        <v>106</v>
      </c>
      <c r="P41" s="2" t="s">
        <v>135</v>
      </c>
      <c r="Q41" s="2" t="s">
        <v>72</v>
      </c>
      <c r="R41" s="2" t="s">
        <v>73</v>
      </c>
      <c r="S41" s="2" t="s">
        <v>108</v>
      </c>
      <c r="T41" s="3">
        <f t="shared" si="2"/>
        <v>5</v>
      </c>
      <c r="U41" s="11">
        <v>115</v>
      </c>
      <c r="V41" s="11">
        <f t="shared" si="3"/>
        <v>575</v>
      </c>
      <c r="W41" s="4"/>
      <c r="X41" s="4">
        <v>1</v>
      </c>
      <c r="Y41" s="4">
        <v>1</v>
      </c>
      <c r="Z41" s="4">
        <v>1</v>
      </c>
      <c r="AA41" s="4">
        <v>1</v>
      </c>
      <c r="AB41" s="4">
        <v>1</v>
      </c>
      <c r="AC41" s="4"/>
      <c r="AD41" s="4"/>
      <c r="AE41" s="4"/>
      <c r="AF41" s="4"/>
      <c r="AG41" s="4"/>
    </row>
    <row r="42" spans="1:33" ht="62.25" customHeight="1" x14ac:dyDescent="0.25">
      <c r="A42" s="2" t="s">
        <v>146</v>
      </c>
      <c r="B42" s="2" t="s">
        <v>35</v>
      </c>
      <c r="C42" s="2" t="s">
        <v>21</v>
      </c>
      <c r="D42" s="2">
        <v>40</v>
      </c>
      <c r="E42" s="2" t="s">
        <v>36</v>
      </c>
      <c r="F42" s="2" t="s">
        <v>37</v>
      </c>
      <c r="G42" s="2" t="s">
        <v>38</v>
      </c>
      <c r="H42" s="2" t="s">
        <v>39</v>
      </c>
      <c r="I42" s="2"/>
      <c r="J42" s="2" t="s">
        <v>147</v>
      </c>
      <c r="K42" s="2" t="s">
        <v>148</v>
      </c>
      <c r="L42" s="2" t="s">
        <v>148</v>
      </c>
      <c r="M42" s="2" t="s">
        <v>149</v>
      </c>
      <c r="N42" s="2" t="s">
        <v>55</v>
      </c>
      <c r="O42" s="2" t="s">
        <v>56</v>
      </c>
      <c r="P42" s="2" t="s">
        <v>57</v>
      </c>
      <c r="Q42" s="2" t="s">
        <v>72</v>
      </c>
      <c r="R42" s="2" t="s">
        <v>73</v>
      </c>
      <c r="S42" s="2" t="s">
        <v>47</v>
      </c>
      <c r="T42" s="3">
        <f t="shared" si="2"/>
        <v>9</v>
      </c>
      <c r="U42" s="11">
        <v>165</v>
      </c>
      <c r="V42" s="11">
        <f t="shared" si="3"/>
        <v>1485</v>
      </c>
      <c r="W42" s="4">
        <v>1</v>
      </c>
      <c r="X42" s="4">
        <v>1</v>
      </c>
      <c r="Y42" s="4">
        <v>2</v>
      </c>
      <c r="Z42" s="4">
        <v>2</v>
      </c>
      <c r="AA42" s="4">
        <v>2</v>
      </c>
      <c r="AB42" s="4">
        <v>1</v>
      </c>
      <c r="AC42" s="4"/>
      <c r="AD42" s="4"/>
      <c r="AE42" s="4"/>
      <c r="AF42" s="4"/>
      <c r="AG42" s="4"/>
    </row>
    <row r="43" spans="1:33" ht="62.25" customHeight="1" x14ac:dyDescent="0.25">
      <c r="A43" s="2" t="s">
        <v>146</v>
      </c>
      <c r="B43" s="2" t="s">
        <v>35</v>
      </c>
      <c r="C43" s="2" t="s">
        <v>21</v>
      </c>
      <c r="D43" s="2">
        <v>40</v>
      </c>
      <c r="E43" s="2" t="s">
        <v>36</v>
      </c>
      <c r="F43" s="2" t="s">
        <v>37</v>
      </c>
      <c r="G43" s="2" t="s">
        <v>38</v>
      </c>
      <c r="H43" s="2" t="s">
        <v>39</v>
      </c>
      <c r="I43" s="2"/>
      <c r="J43" s="2" t="s">
        <v>147</v>
      </c>
      <c r="K43" s="2" t="s">
        <v>148</v>
      </c>
      <c r="L43" s="2" t="s">
        <v>148</v>
      </c>
      <c r="M43" s="2" t="s">
        <v>149</v>
      </c>
      <c r="N43" s="2" t="s">
        <v>55</v>
      </c>
      <c r="O43" s="2" t="s">
        <v>56</v>
      </c>
      <c r="P43" s="2" t="s">
        <v>57</v>
      </c>
      <c r="Q43" s="2" t="s">
        <v>72</v>
      </c>
      <c r="R43" s="2" t="s">
        <v>73</v>
      </c>
      <c r="S43" s="2" t="s">
        <v>89</v>
      </c>
      <c r="T43" s="3">
        <f t="shared" si="2"/>
        <v>36</v>
      </c>
      <c r="U43" s="11">
        <v>165</v>
      </c>
      <c r="V43" s="11">
        <f t="shared" si="3"/>
        <v>5940</v>
      </c>
      <c r="W43" s="4">
        <v>6</v>
      </c>
      <c r="X43" s="4">
        <v>6</v>
      </c>
      <c r="Y43" s="4">
        <v>6</v>
      </c>
      <c r="Z43" s="4">
        <v>6</v>
      </c>
      <c r="AA43" s="4">
        <v>6</v>
      </c>
      <c r="AB43" s="4">
        <v>6</v>
      </c>
      <c r="AC43" s="4"/>
      <c r="AD43" s="4"/>
      <c r="AE43" s="4"/>
      <c r="AF43" s="4"/>
      <c r="AG43" s="4"/>
    </row>
    <row r="44" spans="1:33" ht="62.25" customHeight="1" x14ac:dyDescent="0.25">
      <c r="A44" s="2" t="s">
        <v>146</v>
      </c>
      <c r="B44" s="2" t="s">
        <v>35</v>
      </c>
      <c r="C44" s="2" t="s">
        <v>21</v>
      </c>
      <c r="D44" s="2">
        <v>40</v>
      </c>
      <c r="E44" s="2" t="s">
        <v>36</v>
      </c>
      <c r="F44" s="2" t="s">
        <v>37</v>
      </c>
      <c r="G44" s="2" t="s">
        <v>38</v>
      </c>
      <c r="H44" s="2" t="s">
        <v>39</v>
      </c>
      <c r="I44" s="2"/>
      <c r="J44" s="2" t="s">
        <v>147</v>
      </c>
      <c r="K44" s="2" t="s">
        <v>148</v>
      </c>
      <c r="L44" s="2" t="s">
        <v>148</v>
      </c>
      <c r="M44" s="2" t="s">
        <v>149</v>
      </c>
      <c r="N44" s="2" t="s">
        <v>55</v>
      </c>
      <c r="O44" s="2" t="s">
        <v>56</v>
      </c>
      <c r="P44" s="2" t="s">
        <v>57</v>
      </c>
      <c r="Q44" s="2" t="s">
        <v>72</v>
      </c>
      <c r="R44" s="2" t="s">
        <v>73</v>
      </c>
      <c r="S44" s="2" t="s">
        <v>90</v>
      </c>
      <c r="T44" s="3">
        <f t="shared" si="2"/>
        <v>40</v>
      </c>
      <c r="U44" s="11">
        <v>165</v>
      </c>
      <c r="V44" s="11">
        <f t="shared" si="3"/>
        <v>6600</v>
      </c>
      <c r="W44" s="4">
        <v>5</v>
      </c>
      <c r="X44" s="4">
        <v>5</v>
      </c>
      <c r="Y44" s="4">
        <v>10</v>
      </c>
      <c r="Z44" s="4">
        <v>10</v>
      </c>
      <c r="AA44" s="4">
        <v>5</v>
      </c>
      <c r="AB44" s="4">
        <v>5</v>
      </c>
      <c r="AC44" s="4"/>
      <c r="AD44" s="4"/>
      <c r="AE44" s="4"/>
      <c r="AF44" s="4"/>
      <c r="AG44" s="4"/>
    </row>
    <row r="45" spans="1:33" ht="62.25" customHeight="1" x14ac:dyDescent="0.25">
      <c r="A45" s="2" t="s">
        <v>146</v>
      </c>
      <c r="B45" s="2" t="s">
        <v>35</v>
      </c>
      <c r="C45" s="2" t="s">
        <v>21</v>
      </c>
      <c r="D45" s="2">
        <v>40</v>
      </c>
      <c r="E45" s="2" t="s">
        <v>36</v>
      </c>
      <c r="F45" s="2" t="s">
        <v>37</v>
      </c>
      <c r="G45" s="2" t="s">
        <v>38</v>
      </c>
      <c r="H45" s="2" t="s">
        <v>39</v>
      </c>
      <c r="I45" s="2"/>
      <c r="J45" s="2" t="s">
        <v>147</v>
      </c>
      <c r="K45" s="2" t="s">
        <v>148</v>
      </c>
      <c r="L45" s="2" t="s">
        <v>148</v>
      </c>
      <c r="M45" s="2" t="s">
        <v>149</v>
      </c>
      <c r="N45" s="2" t="s">
        <v>55</v>
      </c>
      <c r="O45" s="2" t="s">
        <v>56</v>
      </c>
      <c r="P45" s="2" t="s">
        <v>57</v>
      </c>
      <c r="Q45" s="2" t="s">
        <v>72</v>
      </c>
      <c r="R45" s="2" t="s">
        <v>73</v>
      </c>
      <c r="S45" s="2" t="s">
        <v>90</v>
      </c>
      <c r="T45" s="3">
        <f t="shared" si="2"/>
        <v>32</v>
      </c>
      <c r="U45" s="11">
        <v>165</v>
      </c>
      <c r="V45" s="11">
        <f t="shared" si="3"/>
        <v>5280</v>
      </c>
      <c r="W45" s="4"/>
      <c r="X45" s="4">
        <v>4</v>
      </c>
      <c r="Y45" s="4">
        <v>4</v>
      </c>
      <c r="Z45" s="4">
        <v>8</v>
      </c>
      <c r="AA45" s="4">
        <v>8</v>
      </c>
      <c r="AB45" s="4">
        <v>4</v>
      </c>
      <c r="AC45" s="4">
        <v>4</v>
      </c>
      <c r="AD45" s="4"/>
      <c r="AE45" s="4"/>
      <c r="AF45" s="4"/>
      <c r="AG45" s="4"/>
    </row>
    <row r="46" spans="1:33" ht="62.25" customHeight="1" x14ac:dyDescent="0.25">
      <c r="A46" s="2" t="s">
        <v>146</v>
      </c>
      <c r="B46" s="2" t="s">
        <v>35</v>
      </c>
      <c r="C46" s="2" t="s">
        <v>21</v>
      </c>
      <c r="D46" s="2">
        <v>40</v>
      </c>
      <c r="E46" s="2" t="s">
        <v>36</v>
      </c>
      <c r="F46" s="2" t="s">
        <v>37</v>
      </c>
      <c r="G46" s="2" t="s">
        <v>38</v>
      </c>
      <c r="H46" s="2" t="s">
        <v>39</v>
      </c>
      <c r="I46" s="2"/>
      <c r="J46" s="2" t="s">
        <v>147</v>
      </c>
      <c r="K46" s="2" t="s">
        <v>148</v>
      </c>
      <c r="L46" s="2" t="s">
        <v>148</v>
      </c>
      <c r="M46" s="2" t="s">
        <v>149</v>
      </c>
      <c r="N46" s="2" t="s">
        <v>55</v>
      </c>
      <c r="O46" s="2" t="s">
        <v>56</v>
      </c>
      <c r="P46" s="2" t="s">
        <v>57</v>
      </c>
      <c r="Q46" s="2" t="s">
        <v>72</v>
      </c>
      <c r="R46" s="2" t="s">
        <v>73</v>
      </c>
      <c r="S46" s="2" t="s">
        <v>108</v>
      </c>
      <c r="T46" s="3">
        <f t="shared" si="2"/>
        <v>30</v>
      </c>
      <c r="U46" s="11">
        <v>165</v>
      </c>
      <c r="V46" s="11">
        <f t="shared" si="3"/>
        <v>4950</v>
      </c>
      <c r="W46" s="4"/>
      <c r="X46" s="4">
        <v>6</v>
      </c>
      <c r="Y46" s="4">
        <v>6</v>
      </c>
      <c r="Z46" s="4">
        <v>6</v>
      </c>
      <c r="AA46" s="4">
        <v>6</v>
      </c>
      <c r="AB46" s="4">
        <v>6</v>
      </c>
      <c r="AC46" s="4"/>
      <c r="AD46" s="4"/>
      <c r="AE46" s="4"/>
      <c r="AF46" s="4"/>
      <c r="AG46" s="4"/>
    </row>
    <row r="47" spans="1:33" ht="62.25" customHeight="1" x14ac:dyDescent="0.25">
      <c r="A47" s="2" t="s">
        <v>146</v>
      </c>
      <c r="B47" s="2" t="s">
        <v>35</v>
      </c>
      <c r="C47" s="2" t="s">
        <v>21</v>
      </c>
      <c r="D47" s="2">
        <v>40</v>
      </c>
      <c r="E47" s="2" t="s">
        <v>36</v>
      </c>
      <c r="F47" s="2" t="s">
        <v>37</v>
      </c>
      <c r="G47" s="2" t="s">
        <v>38</v>
      </c>
      <c r="H47" s="2" t="s">
        <v>39</v>
      </c>
      <c r="I47" s="2"/>
      <c r="J47" s="2" t="s">
        <v>150</v>
      </c>
      <c r="K47" s="2" t="s">
        <v>41</v>
      </c>
      <c r="L47" s="2" t="s">
        <v>41</v>
      </c>
      <c r="M47" s="2" t="s">
        <v>151</v>
      </c>
      <c r="N47" s="2" t="s">
        <v>55</v>
      </c>
      <c r="O47" s="2" t="s">
        <v>106</v>
      </c>
      <c r="P47" s="2" t="s">
        <v>127</v>
      </c>
      <c r="Q47" s="2" t="s">
        <v>72</v>
      </c>
      <c r="R47" s="2" t="s">
        <v>73</v>
      </c>
      <c r="S47" s="2" t="s">
        <v>47</v>
      </c>
      <c r="T47" s="3">
        <f t="shared" si="2"/>
        <v>9</v>
      </c>
      <c r="U47" s="11">
        <v>180</v>
      </c>
      <c r="V47" s="11">
        <f t="shared" si="3"/>
        <v>1620</v>
      </c>
      <c r="W47" s="4">
        <v>1</v>
      </c>
      <c r="X47" s="4">
        <v>1</v>
      </c>
      <c r="Y47" s="4">
        <v>2</v>
      </c>
      <c r="Z47" s="4">
        <v>2</v>
      </c>
      <c r="AA47" s="4"/>
      <c r="AB47" s="4">
        <v>3</v>
      </c>
      <c r="AC47" s="4"/>
      <c r="AD47" s="4"/>
      <c r="AE47" s="4"/>
      <c r="AF47" s="4"/>
      <c r="AG47" s="4"/>
    </row>
    <row r="48" spans="1:33" ht="62.25" customHeight="1" x14ac:dyDescent="0.25">
      <c r="A48" s="2" t="s">
        <v>146</v>
      </c>
      <c r="B48" s="2" t="s">
        <v>35</v>
      </c>
      <c r="C48" s="2" t="s">
        <v>141</v>
      </c>
      <c r="D48" s="2">
        <v>40</v>
      </c>
      <c r="E48" s="2" t="s">
        <v>36</v>
      </c>
      <c r="F48" s="2" t="s">
        <v>37</v>
      </c>
      <c r="G48" s="2" t="s">
        <v>75</v>
      </c>
      <c r="H48" s="2" t="s">
        <v>76</v>
      </c>
      <c r="I48" s="2"/>
      <c r="J48" s="2" t="s">
        <v>152</v>
      </c>
      <c r="K48" s="2" t="s">
        <v>153</v>
      </c>
      <c r="L48" s="2" t="s">
        <v>154</v>
      </c>
      <c r="M48" s="2" t="s">
        <v>155</v>
      </c>
      <c r="N48" s="2" t="s">
        <v>55</v>
      </c>
      <c r="O48" s="2" t="s">
        <v>80</v>
      </c>
      <c r="P48" s="2" t="s">
        <v>81</v>
      </c>
      <c r="Q48" s="2" t="s">
        <v>72</v>
      </c>
      <c r="R48" s="2" t="s">
        <v>73</v>
      </c>
      <c r="S48" s="2" t="s">
        <v>108</v>
      </c>
      <c r="T48" s="3">
        <f t="shared" si="2"/>
        <v>5</v>
      </c>
      <c r="U48" s="11">
        <v>125</v>
      </c>
      <c r="V48" s="11">
        <f t="shared" si="3"/>
        <v>625</v>
      </c>
      <c r="W48" s="4"/>
      <c r="X48" s="4"/>
      <c r="Y48" s="4">
        <v>1</v>
      </c>
      <c r="Z48" s="4">
        <v>1</v>
      </c>
      <c r="AA48" s="4">
        <v>1</v>
      </c>
      <c r="AB48" s="4">
        <v>1</v>
      </c>
      <c r="AC48" s="4">
        <v>1</v>
      </c>
      <c r="AD48" s="4"/>
      <c r="AE48" s="4"/>
      <c r="AF48" s="4"/>
      <c r="AG48" s="4"/>
    </row>
    <row r="49" spans="1:33" ht="62.25" customHeight="1" x14ac:dyDescent="0.25">
      <c r="A49" s="2" t="s">
        <v>146</v>
      </c>
      <c r="B49" s="2" t="s">
        <v>67</v>
      </c>
      <c r="C49" s="2" t="s">
        <v>21</v>
      </c>
      <c r="D49" s="2">
        <v>40</v>
      </c>
      <c r="E49" s="2" t="s">
        <v>36</v>
      </c>
      <c r="F49" s="2" t="s">
        <v>33</v>
      </c>
      <c r="G49" s="2" t="s">
        <v>83</v>
      </c>
      <c r="H49" s="2" t="s">
        <v>84</v>
      </c>
      <c r="I49" s="2"/>
      <c r="J49" s="2" t="s">
        <v>156</v>
      </c>
      <c r="K49" s="2" t="s">
        <v>41</v>
      </c>
      <c r="L49" s="2" t="s">
        <v>41</v>
      </c>
      <c r="M49" s="2" t="s">
        <v>157</v>
      </c>
      <c r="N49" s="2" t="s">
        <v>55</v>
      </c>
      <c r="O49" s="2" t="s">
        <v>80</v>
      </c>
      <c r="P49" s="2" t="s">
        <v>81</v>
      </c>
      <c r="Q49" s="2" t="s">
        <v>72</v>
      </c>
      <c r="R49" s="2" t="s">
        <v>73</v>
      </c>
      <c r="S49" s="2" t="s">
        <v>47</v>
      </c>
      <c r="T49" s="3">
        <f t="shared" si="2"/>
        <v>1</v>
      </c>
      <c r="U49" s="11">
        <v>125</v>
      </c>
      <c r="V49" s="11">
        <f t="shared" si="3"/>
        <v>125</v>
      </c>
      <c r="W49" s="4"/>
      <c r="X49" s="4"/>
      <c r="Y49" s="4"/>
      <c r="Z49" s="4"/>
      <c r="AA49" s="4"/>
      <c r="AB49" s="4">
        <v>1</v>
      </c>
      <c r="AC49" s="4"/>
      <c r="AD49" s="4"/>
      <c r="AE49" s="4"/>
      <c r="AF49" s="4"/>
      <c r="AG49" s="4"/>
    </row>
    <row r="50" spans="1:33" ht="62.25" customHeight="1" x14ac:dyDescent="0.25">
      <c r="A50" s="2" t="s">
        <v>158</v>
      </c>
      <c r="B50" s="2" t="s">
        <v>35</v>
      </c>
      <c r="C50" s="2" t="s">
        <v>21</v>
      </c>
      <c r="D50" s="2">
        <v>44</v>
      </c>
      <c r="E50" s="2" t="s">
        <v>159</v>
      </c>
      <c r="F50" s="2" t="s">
        <v>37</v>
      </c>
      <c r="G50" s="2" t="s">
        <v>38</v>
      </c>
      <c r="H50" s="2" t="s">
        <v>39</v>
      </c>
      <c r="I50" s="2"/>
      <c r="J50" s="2" t="s">
        <v>160</v>
      </c>
      <c r="K50" s="2" t="s">
        <v>161</v>
      </c>
      <c r="L50" s="2" t="s">
        <v>161</v>
      </c>
      <c r="M50" s="2" t="s">
        <v>162</v>
      </c>
      <c r="N50" s="2" t="s">
        <v>55</v>
      </c>
      <c r="O50" s="2" t="s">
        <v>106</v>
      </c>
      <c r="P50" s="2" t="s">
        <v>127</v>
      </c>
      <c r="Q50" s="2" t="s">
        <v>72</v>
      </c>
      <c r="R50" s="2" t="s">
        <v>73</v>
      </c>
      <c r="S50" s="2" t="s">
        <v>108</v>
      </c>
      <c r="T50" s="3">
        <f t="shared" si="2"/>
        <v>5</v>
      </c>
      <c r="U50" s="11">
        <v>170</v>
      </c>
      <c r="V50" s="11">
        <f t="shared" si="3"/>
        <v>850</v>
      </c>
      <c r="W50" s="4"/>
      <c r="X50" s="4"/>
      <c r="Y50" s="4">
        <v>1</v>
      </c>
      <c r="Z50" s="4">
        <v>1</v>
      </c>
      <c r="AA50" s="4">
        <v>1</v>
      </c>
      <c r="AB50" s="4">
        <v>1</v>
      </c>
      <c r="AC50" s="4">
        <v>1</v>
      </c>
      <c r="AD50" s="4"/>
      <c r="AE50" s="4"/>
      <c r="AF50" s="4"/>
      <c r="AG50" s="4"/>
    </row>
    <row r="51" spans="1:33" ht="62.25" customHeight="1" x14ac:dyDescent="0.25">
      <c r="A51" s="2" t="s">
        <v>163</v>
      </c>
      <c r="B51" s="2" t="s">
        <v>35</v>
      </c>
      <c r="C51" s="2" t="s">
        <v>21</v>
      </c>
      <c r="D51" s="2">
        <v>40</v>
      </c>
      <c r="E51" s="2" t="s">
        <v>36</v>
      </c>
      <c r="F51" s="2" t="s">
        <v>33</v>
      </c>
      <c r="G51" s="2" t="s">
        <v>83</v>
      </c>
      <c r="H51" s="2" t="s">
        <v>84</v>
      </c>
      <c r="I51" s="2"/>
      <c r="J51" s="2" t="s">
        <v>164</v>
      </c>
      <c r="K51" s="2" t="s">
        <v>86</v>
      </c>
      <c r="L51" s="2" t="s">
        <v>86</v>
      </c>
      <c r="M51" s="2" t="s">
        <v>165</v>
      </c>
      <c r="N51" s="2" t="s">
        <v>55</v>
      </c>
      <c r="O51" s="2" t="s">
        <v>80</v>
      </c>
      <c r="P51" s="2" t="s">
        <v>81</v>
      </c>
      <c r="Q51" s="2" t="s">
        <v>72</v>
      </c>
      <c r="R51" s="2" t="s">
        <v>73</v>
      </c>
      <c r="S51" s="2" t="s">
        <v>47</v>
      </c>
      <c r="T51" s="3">
        <f t="shared" si="2"/>
        <v>1</v>
      </c>
      <c r="U51" s="11">
        <v>115</v>
      </c>
      <c r="V51" s="11">
        <f t="shared" si="3"/>
        <v>115</v>
      </c>
      <c r="W51" s="4"/>
      <c r="X51" s="4"/>
      <c r="Y51" s="4"/>
      <c r="Z51" s="4"/>
      <c r="AA51" s="4"/>
      <c r="AB51" s="4"/>
      <c r="AC51" s="4">
        <v>1</v>
      </c>
      <c r="AD51" s="4"/>
      <c r="AE51" s="4"/>
      <c r="AF51" s="4"/>
      <c r="AG51" s="4"/>
    </row>
    <row r="52" spans="1:33" ht="62.25" customHeight="1" x14ac:dyDescent="0.25">
      <c r="A52" s="2" t="s">
        <v>163</v>
      </c>
      <c r="B52" s="2" t="s">
        <v>35</v>
      </c>
      <c r="C52" s="2" t="s">
        <v>21</v>
      </c>
      <c r="D52" s="2">
        <v>40</v>
      </c>
      <c r="E52" s="2" t="s">
        <v>36</v>
      </c>
      <c r="F52" s="2" t="s">
        <v>33</v>
      </c>
      <c r="G52" s="2" t="s">
        <v>83</v>
      </c>
      <c r="H52" s="2" t="s">
        <v>84</v>
      </c>
      <c r="I52" s="2"/>
      <c r="J52" s="2" t="s">
        <v>166</v>
      </c>
      <c r="K52" s="2" t="s">
        <v>167</v>
      </c>
      <c r="L52" s="2" t="s">
        <v>168</v>
      </c>
      <c r="M52" s="2" t="s">
        <v>157</v>
      </c>
      <c r="N52" s="2" t="s">
        <v>55</v>
      </c>
      <c r="O52" s="2" t="s">
        <v>80</v>
      </c>
      <c r="P52" s="2" t="s">
        <v>81</v>
      </c>
      <c r="Q52" s="2" t="s">
        <v>72</v>
      </c>
      <c r="R52" s="2" t="s">
        <v>73</v>
      </c>
      <c r="S52" s="2" t="s">
        <v>47</v>
      </c>
      <c r="T52" s="3">
        <f t="shared" si="2"/>
        <v>1</v>
      </c>
      <c r="U52" s="11">
        <v>115</v>
      </c>
      <c r="V52" s="11">
        <f t="shared" si="3"/>
        <v>115</v>
      </c>
      <c r="W52" s="4"/>
      <c r="X52" s="4"/>
      <c r="Y52" s="4"/>
      <c r="Z52" s="4"/>
      <c r="AA52" s="4"/>
      <c r="AB52" s="4"/>
      <c r="AC52" s="4"/>
      <c r="AD52" s="4"/>
      <c r="AE52" s="4">
        <v>1</v>
      </c>
      <c r="AF52" s="4"/>
      <c r="AG52" s="4"/>
    </row>
    <row r="53" spans="1:33" ht="62.25" customHeight="1" x14ac:dyDescent="0.25">
      <c r="A53" s="2" t="s">
        <v>163</v>
      </c>
      <c r="B53" s="2" t="s">
        <v>35</v>
      </c>
      <c r="C53" s="2" t="s">
        <v>21</v>
      </c>
      <c r="D53" s="2">
        <v>40</v>
      </c>
      <c r="E53" s="2" t="s">
        <v>36</v>
      </c>
      <c r="F53" s="2" t="s">
        <v>33</v>
      </c>
      <c r="G53" s="2" t="s">
        <v>83</v>
      </c>
      <c r="H53" s="2" t="s">
        <v>84</v>
      </c>
      <c r="I53" s="2"/>
      <c r="J53" s="2" t="s">
        <v>169</v>
      </c>
      <c r="K53" s="2" t="s">
        <v>170</v>
      </c>
      <c r="L53" s="2" t="s">
        <v>171</v>
      </c>
      <c r="M53" s="2" t="s">
        <v>172</v>
      </c>
      <c r="N53" s="2" t="s">
        <v>55</v>
      </c>
      <c r="O53" s="2" t="s">
        <v>80</v>
      </c>
      <c r="P53" s="2" t="s">
        <v>81</v>
      </c>
      <c r="Q53" s="2" t="s">
        <v>72</v>
      </c>
      <c r="R53" s="2" t="s">
        <v>73</v>
      </c>
      <c r="S53" s="2" t="s">
        <v>47</v>
      </c>
      <c r="T53" s="3">
        <f t="shared" si="2"/>
        <v>1</v>
      </c>
      <c r="U53" s="11">
        <v>115</v>
      </c>
      <c r="V53" s="11">
        <f t="shared" si="3"/>
        <v>115</v>
      </c>
      <c r="W53" s="4"/>
      <c r="X53" s="4"/>
      <c r="Y53" s="4"/>
      <c r="Z53" s="4"/>
      <c r="AA53" s="4"/>
      <c r="AB53" s="4"/>
      <c r="AC53" s="4"/>
      <c r="AD53" s="4">
        <v>1</v>
      </c>
      <c r="AE53" s="4"/>
      <c r="AF53" s="4"/>
      <c r="AG53" s="4"/>
    </row>
    <row r="54" spans="1:33" ht="62.25" customHeight="1" x14ac:dyDescent="0.25">
      <c r="A54" s="2" t="s">
        <v>163</v>
      </c>
      <c r="B54" s="2" t="s">
        <v>35</v>
      </c>
      <c r="C54" s="2" t="s">
        <v>21</v>
      </c>
      <c r="D54" s="2">
        <v>40</v>
      </c>
      <c r="E54" s="2" t="s">
        <v>36</v>
      </c>
      <c r="F54" s="2" t="s">
        <v>37</v>
      </c>
      <c r="G54" s="2" t="s">
        <v>38</v>
      </c>
      <c r="H54" s="2" t="s">
        <v>39</v>
      </c>
      <c r="I54" s="2"/>
      <c r="J54" s="2" t="s">
        <v>173</v>
      </c>
      <c r="K54" s="2" t="s">
        <v>41</v>
      </c>
      <c r="L54" s="2" t="s">
        <v>41</v>
      </c>
      <c r="M54" s="2" t="s">
        <v>174</v>
      </c>
      <c r="N54" s="2" t="s">
        <v>55</v>
      </c>
      <c r="O54" s="2" t="s">
        <v>56</v>
      </c>
      <c r="P54" s="2" t="s">
        <v>175</v>
      </c>
      <c r="Q54" s="2" t="s">
        <v>72</v>
      </c>
      <c r="R54" s="2" t="s">
        <v>73</v>
      </c>
      <c r="S54" s="2" t="s">
        <v>47</v>
      </c>
      <c r="T54" s="3">
        <f t="shared" si="2"/>
        <v>1</v>
      </c>
      <c r="U54" s="11">
        <v>155</v>
      </c>
      <c r="V54" s="11">
        <f t="shared" si="3"/>
        <v>155</v>
      </c>
      <c r="W54" s="4"/>
      <c r="X54" s="4">
        <v>1</v>
      </c>
      <c r="Y54" s="4"/>
      <c r="Z54" s="4"/>
      <c r="AA54" s="4"/>
      <c r="AB54" s="4"/>
      <c r="AC54" s="4"/>
      <c r="AD54" s="4"/>
      <c r="AE54" s="4"/>
      <c r="AF54" s="4"/>
      <c r="AG54" s="4"/>
    </row>
    <row r="55" spans="1:33" ht="62.25" customHeight="1" x14ac:dyDescent="0.25">
      <c r="A55" s="2" t="s">
        <v>163</v>
      </c>
      <c r="B55" s="2" t="s">
        <v>35</v>
      </c>
      <c r="C55" s="2" t="s">
        <v>21</v>
      </c>
      <c r="D55" s="2">
        <v>40</v>
      </c>
      <c r="E55" s="2" t="s">
        <v>36</v>
      </c>
      <c r="F55" s="2" t="s">
        <v>37</v>
      </c>
      <c r="G55" s="2" t="s">
        <v>38</v>
      </c>
      <c r="H55" s="2" t="s">
        <v>39</v>
      </c>
      <c r="I55" s="2"/>
      <c r="J55" s="2" t="s">
        <v>176</v>
      </c>
      <c r="K55" s="2" t="s">
        <v>41</v>
      </c>
      <c r="L55" s="2" t="s">
        <v>41</v>
      </c>
      <c r="M55" s="2" t="s">
        <v>177</v>
      </c>
      <c r="N55" s="2" t="s">
        <v>55</v>
      </c>
      <c r="O55" s="2" t="s">
        <v>56</v>
      </c>
      <c r="P55" s="2" t="s">
        <v>57</v>
      </c>
      <c r="Q55" s="2" t="s">
        <v>72</v>
      </c>
      <c r="R55" s="2" t="s">
        <v>73</v>
      </c>
      <c r="S55" s="2" t="s">
        <v>108</v>
      </c>
      <c r="T55" s="3">
        <f t="shared" si="2"/>
        <v>5</v>
      </c>
      <c r="U55" s="11">
        <v>135</v>
      </c>
      <c r="V55" s="11">
        <f t="shared" si="3"/>
        <v>675</v>
      </c>
      <c r="W55" s="4"/>
      <c r="X55" s="4">
        <v>1</v>
      </c>
      <c r="Y55" s="4">
        <v>1</v>
      </c>
      <c r="Z55" s="4">
        <v>1</v>
      </c>
      <c r="AA55" s="4">
        <v>1</v>
      </c>
      <c r="AB55" s="4">
        <v>1</v>
      </c>
      <c r="AC55" s="4"/>
      <c r="AD55" s="4"/>
      <c r="AE55" s="4"/>
      <c r="AF55" s="4"/>
      <c r="AG55" s="4"/>
    </row>
    <row r="56" spans="1:33" ht="62.25" customHeight="1" x14ac:dyDescent="0.25">
      <c r="A56" s="2" t="s">
        <v>163</v>
      </c>
      <c r="B56" s="2" t="s">
        <v>35</v>
      </c>
      <c r="C56" s="2" t="s">
        <v>21</v>
      </c>
      <c r="D56" s="2">
        <v>40</v>
      </c>
      <c r="E56" s="2" t="s">
        <v>36</v>
      </c>
      <c r="F56" s="2" t="s">
        <v>37</v>
      </c>
      <c r="G56" s="2" t="s">
        <v>38</v>
      </c>
      <c r="H56" s="2" t="s">
        <v>39</v>
      </c>
      <c r="I56" s="2"/>
      <c r="J56" s="2" t="s">
        <v>178</v>
      </c>
      <c r="K56" s="2" t="s">
        <v>41</v>
      </c>
      <c r="L56" s="2" t="s">
        <v>41</v>
      </c>
      <c r="M56" s="2" t="s">
        <v>179</v>
      </c>
      <c r="N56" s="2" t="s">
        <v>55</v>
      </c>
      <c r="O56" s="2" t="s">
        <v>56</v>
      </c>
      <c r="P56" s="2" t="s">
        <v>180</v>
      </c>
      <c r="Q56" s="2" t="s">
        <v>72</v>
      </c>
      <c r="R56" s="2" t="s">
        <v>73</v>
      </c>
      <c r="S56" s="2" t="s">
        <v>47</v>
      </c>
      <c r="T56" s="3">
        <f t="shared" si="2"/>
        <v>1</v>
      </c>
      <c r="U56" s="11">
        <v>175</v>
      </c>
      <c r="V56" s="11">
        <f t="shared" si="3"/>
        <v>175</v>
      </c>
      <c r="W56" s="4"/>
      <c r="X56" s="4"/>
      <c r="Y56" s="4">
        <v>1</v>
      </c>
      <c r="Z56" s="4"/>
      <c r="AA56" s="4"/>
      <c r="AB56" s="4"/>
      <c r="AC56" s="4"/>
      <c r="AD56" s="4"/>
      <c r="AE56" s="4"/>
      <c r="AF56" s="4"/>
      <c r="AG56" s="4"/>
    </row>
    <row r="57" spans="1:33" ht="62.25" customHeight="1" x14ac:dyDescent="0.25">
      <c r="A57" s="2" t="s">
        <v>163</v>
      </c>
      <c r="B57" s="2" t="s">
        <v>35</v>
      </c>
      <c r="C57" s="2" t="s">
        <v>21</v>
      </c>
      <c r="D57" s="2">
        <v>40</v>
      </c>
      <c r="E57" s="2" t="s">
        <v>36</v>
      </c>
      <c r="F57" s="2" t="s">
        <v>37</v>
      </c>
      <c r="G57" s="2" t="s">
        <v>38</v>
      </c>
      <c r="H57" s="2" t="s">
        <v>39</v>
      </c>
      <c r="I57" s="2"/>
      <c r="J57" s="2" t="s">
        <v>181</v>
      </c>
      <c r="K57" s="2" t="s">
        <v>182</v>
      </c>
      <c r="L57" s="2" t="s">
        <v>183</v>
      </c>
      <c r="M57" s="2" t="s">
        <v>184</v>
      </c>
      <c r="N57" s="2" t="s">
        <v>55</v>
      </c>
      <c r="O57" s="2" t="s">
        <v>56</v>
      </c>
      <c r="P57" s="2" t="s">
        <v>94</v>
      </c>
      <c r="Q57" s="2" t="s">
        <v>72</v>
      </c>
      <c r="R57" s="2" t="s">
        <v>73</v>
      </c>
      <c r="S57" s="2" t="s">
        <v>47</v>
      </c>
      <c r="T57" s="3">
        <f t="shared" si="2"/>
        <v>4</v>
      </c>
      <c r="U57" s="11">
        <v>155</v>
      </c>
      <c r="V57" s="11">
        <f t="shared" si="3"/>
        <v>620</v>
      </c>
      <c r="W57" s="4"/>
      <c r="X57" s="4">
        <v>1</v>
      </c>
      <c r="Y57" s="4"/>
      <c r="Z57" s="4">
        <v>1</v>
      </c>
      <c r="AA57" s="4">
        <v>1</v>
      </c>
      <c r="AB57" s="4">
        <v>1</v>
      </c>
      <c r="AC57" s="4"/>
      <c r="AD57" s="4"/>
      <c r="AE57" s="4"/>
      <c r="AF57" s="4"/>
      <c r="AG57" s="4"/>
    </row>
    <row r="58" spans="1:33" ht="62.25" customHeight="1" x14ac:dyDescent="0.25">
      <c r="A58" s="2" t="s">
        <v>163</v>
      </c>
      <c r="B58" s="2" t="s">
        <v>35</v>
      </c>
      <c r="C58" s="2" t="s">
        <v>21</v>
      </c>
      <c r="D58" s="2">
        <v>40</v>
      </c>
      <c r="E58" s="2" t="s">
        <v>36</v>
      </c>
      <c r="F58" s="2" t="s">
        <v>37</v>
      </c>
      <c r="G58" s="2" t="s">
        <v>38</v>
      </c>
      <c r="H58" s="2" t="s">
        <v>39</v>
      </c>
      <c r="I58" s="2"/>
      <c r="J58" s="2" t="s">
        <v>181</v>
      </c>
      <c r="K58" s="2" t="s">
        <v>182</v>
      </c>
      <c r="L58" s="2" t="s">
        <v>183</v>
      </c>
      <c r="M58" s="2" t="s">
        <v>184</v>
      </c>
      <c r="N58" s="2" t="s">
        <v>55</v>
      </c>
      <c r="O58" s="2" t="s">
        <v>56</v>
      </c>
      <c r="P58" s="2" t="s">
        <v>94</v>
      </c>
      <c r="Q58" s="2" t="s">
        <v>72</v>
      </c>
      <c r="R58" s="2" t="s">
        <v>73</v>
      </c>
      <c r="S58" s="2" t="s">
        <v>108</v>
      </c>
      <c r="T58" s="3">
        <f t="shared" si="2"/>
        <v>5</v>
      </c>
      <c r="U58" s="11">
        <v>155</v>
      </c>
      <c r="V58" s="11">
        <f t="shared" si="3"/>
        <v>775</v>
      </c>
      <c r="W58" s="4">
        <v>1</v>
      </c>
      <c r="X58" s="4">
        <v>1</v>
      </c>
      <c r="Y58" s="4">
        <v>1</v>
      </c>
      <c r="Z58" s="4">
        <v>1</v>
      </c>
      <c r="AA58" s="4">
        <v>1</v>
      </c>
      <c r="AB58" s="4"/>
      <c r="AC58" s="4"/>
      <c r="AD58" s="4"/>
      <c r="AE58" s="4"/>
      <c r="AF58" s="4"/>
      <c r="AG58" s="4"/>
    </row>
    <row r="59" spans="1:33" ht="62.25" customHeight="1" x14ac:dyDescent="0.25">
      <c r="A59" s="2" t="s">
        <v>163</v>
      </c>
      <c r="B59" s="2" t="s">
        <v>35</v>
      </c>
      <c r="C59" s="2" t="s">
        <v>21</v>
      </c>
      <c r="D59" s="2">
        <v>40</v>
      </c>
      <c r="E59" s="2" t="s">
        <v>36</v>
      </c>
      <c r="F59" s="2" t="s">
        <v>37</v>
      </c>
      <c r="G59" s="2" t="s">
        <v>38</v>
      </c>
      <c r="H59" s="2" t="s">
        <v>39</v>
      </c>
      <c r="I59" s="2"/>
      <c r="J59" s="2" t="s">
        <v>185</v>
      </c>
      <c r="K59" s="2" t="s">
        <v>143</v>
      </c>
      <c r="L59" s="2" t="s">
        <v>144</v>
      </c>
      <c r="M59" s="2" t="s">
        <v>186</v>
      </c>
      <c r="N59" s="2" t="s">
        <v>55</v>
      </c>
      <c r="O59" s="2" t="s">
        <v>106</v>
      </c>
      <c r="P59" s="2" t="s">
        <v>127</v>
      </c>
      <c r="Q59" s="2" t="s">
        <v>72</v>
      </c>
      <c r="R59" s="2" t="s">
        <v>73</v>
      </c>
      <c r="S59" s="2" t="s">
        <v>47</v>
      </c>
      <c r="T59" s="3">
        <f t="shared" si="2"/>
        <v>1</v>
      </c>
      <c r="U59" s="11">
        <v>175</v>
      </c>
      <c r="V59" s="11">
        <f t="shared" si="3"/>
        <v>175</v>
      </c>
      <c r="W59" s="4"/>
      <c r="X59" s="4">
        <v>1</v>
      </c>
      <c r="Y59" s="4"/>
      <c r="Z59" s="4"/>
      <c r="AA59" s="4"/>
      <c r="AB59" s="4"/>
      <c r="AC59" s="4"/>
      <c r="AD59" s="4"/>
      <c r="AE59" s="4"/>
      <c r="AF59" s="4"/>
      <c r="AG59" s="4"/>
    </row>
    <row r="60" spans="1:33" ht="62.25" customHeight="1" x14ac:dyDescent="0.25">
      <c r="A60" s="2" t="s">
        <v>163</v>
      </c>
      <c r="B60" s="2" t="s">
        <v>35</v>
      </c>
      <c r="C60" s="2" t="s">
        <v>21</v>
      </c>
      <c r="D60" s="2">
        <v>40</v>
      </c>
      <c r="E60" s="2" t="s">
        <v>36</v>
      </c>
      <c r="F60" s="2" t="s">
        <v>37</v>
      </c>
      <c r="G60" s="2" t="s">
        <v>75</v>
      </c>
      <c r="H60" s="2" t="s">
        <v>76</v>
      </c>
      <c r="I60" s="2"/>
      <c r="J60" s="2" t="s">
        <v>187</v>
      </c>
      <c r="K60" s="2" t="s">
        <v>188</v>
      </c>
      <c r="L60" s="2" t="s">
        <v>188</v>
      </c>
      <c r="M60" s="2" t="s">
        <v>189</v>
      </c>
      <c r="N60" s="2" t="s">
        <v>55</v>
      </c>
      <c r="O60" s="2" t="s">
        <v>80</v>
      </c>
      <c r="P60" s="2" t="s">
        <v>88</v>
      </c>
      <c r="Q60" s="2" t="s">
        <v>72</v>
      </c>
      <c r="R60" s="2" t="s">
        <v>73</v>
      </c>
      <c r="S60" s="2" t="s">
        <v>47</v>
      </c>
      <c r="T60" s="3">
        <f t="shared" si="2"/>
        <v>2</v>
      </c>
      <c r="U60" s="11">
        <v>135</v>
      </c>
      <c r="V60" s="11">
        <f t="shared" si="3"/>
        <v>270</v>
      </c>
      <c r="W60" s="4"/>
      <c r="X60" s="4"/>
      <c r="Y60" s="4"/>
      <c r="Z60" s="4">
        <v>1</v>
      </c>
      <c r="AA60" s="4">
        <v>1</v>
      </c>
      <c r="AB60" s="4"/>
      <c r="AC60" s="4"/>
      <c r="AD60" s="4"/>
      <c r="AE60" s="4"/>
      <c r="AF60" s="4"/>
      <c r="AG60" s="4"/>
    </row>
    <row r="61" spans="1:33" ht="62.25" customHeight="1" x14ac:dyDescent="0.25">
      <c r="A61" s="2" t="s">
        <v>163</v>
      </c>
      <c r="B61" s="2" t="s">
        <v>35</v>
      </c>
      <c r="C61" s="2" t="s">
        <v>21</v>
      </c>
      <c r="D61" s="2">
        <v>40</v>
      </c>
      <c r="E61" s="2" t="s">
        <v>36</v>
      </c>
      <c r="F61" s="2" t="s">
        <v>37</v>
      </c>
      <c r="G61" s="2" t="s">
        <v>75</v>
      </c>
      <c r="H61" s="2" t="s">
        <v>76</v>
      </c>
      <c r="I61" s="2"/>
      <c r="J61" s="2" t="s">
        <v>190</v>
      </c>
      <c r="K61" s="2" t="s">
        <v>41</v>
      </c>
      <c r="L61" s="2" t="s">
        <v>41</v>
      </c>
      <c r="M61" s="2" t="s">
        <v>139</v>
      </c>
      <c r="N61" s="2" t="s">
        <v>55</v>
      </c>
      <c r="O61" s="2" t="s">
        <v>80</v>
      </c>
      <c r="P61" s="2" t="s">
        <v>191</v>
      </c>
      <c r="Q61" s="2" t="s">
        <v>72</v>
      </c>
      <c r="R61" s="2" t="s">
        <v>73</v>
      </c>
      <c r="S61" s="2" t="s">
        <v>90</v>
      </c>
      <c r="T61" s="3">
        <f t="shared" si="2"/>
        <v>24</v>
      </c>
      <c r="U61" s="11">
        <v>100</v>
      </c>
      <c r="V61" s="11">
        <f t="shared" si="3"/>
        <v>2400</v>
      </c>
      <c r="W61" s="4">
        <v>24</v>
      </c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ht="62.25" customHeight="1" x14ac:dyDescent="0.25">
      <c r="A62" s="2" t="s">
        <v>163</v>
      </c>
      <c r="B62" s="2" t="s">
        <v>35</v>
      </c>
      <c r="C62" s="2" t="s">
        <v>21</v>
      </c>
      <c r="D62" s="2">
        <v>40</v>
      </c>
      <c r="E62" s="2" t="s">
        <v>36</v>
      </c>
      <c r="F62" s="2" t="s">
        <v>37</v>
      </c>
      <c r="G62" s="2" t="s">
        <v>75</v>
      </c>
      <c r="H62" s="2" t="s">
        <v>76</v>
      </c>
      <c r="I62" s="2"/>
      <c r="J62" s="2" t="s">
        <v>190</v>
      </c>
      <c r="K62" s="2" t="s">
        <v>41</v>
      </c>
      <c r="L62" s="2" t="s">
        <v>41</v>
      </c>
      <c r="M62" s="2" t="s">
        <v>139</v>
      </c>
      <c r="N62" s="2" t="s">
        <v>55</v>
      </c>
      <c r="O62" s="2" t="s">
        <v>80</v>
      </c>
      <c r="P62" s="2" t="s">
        <v>191</v>
      </c>
      <c r="Q62" s="2" t="s">
        <v>72</v>
      </c>
      <c r="R62" s="2" t="s">
        <v>73</v>
      </c>
      <c r="S62" s="2" t="s">
        <v>90</v>
      </c>
      <c r="T62" s="3">
        <f t="shared" si="2"/>
        <v>16</v>
      </c>
      <c r="U62" s="11">
        <v>100</v>
      </c>
      <c r="V62" s="11">
        <f t="shared" si="3"/>
        <v>1600</v>
      </c>
      <c r="W62" s="4"/>
      <c r="X62" s="4">
        <v>16</v>
      </c>
      <c r="Y62" s="4"/>
      <c r="Z62" s="4"/>
      <c r="AA62" s="4"/>
      <c r="AB62" s="4"/>
      <c r="AC62" s="4"/>
      <c r="AD62" s="4"/>
      <c r="AE62" s="4"/>
      <c r="AF62" s="4"/>
      <c r="AG62" s="4"/>
    </row>
    <row r="63" spans="1:33" ht="62.25" customHeight="1" x14ac:dyDescent="0.25">
      <c r="A63" s="2" t="s">
        <v>163</v>
      </c>
      <c r="B63" s="2" t="s">
        <v>35</v>
      </c>
      <c r="C63" s="2" t="s">
        <v>21</v>
      </c>
      <c r="D63" s="2">
        <v>40</v>
      </c>
      <c r="E63" s="2" t="s">
        <v>36</v>
      </c>
      <c r="F63" s="2" t="s">
        <v>37</v>
      </c>
      <c r="G63" s="2" t="s">
        <v>75</v>
      </c>
      <c r="H63" s="2" t="s">
        <v>76</v>
      </c>
      <c r="I63" s="2"/>
      <c r="J63" s="2" t="s">
        <v>190</v>
      </c>
      <c r="K63" s="2" t="s">
        <v>41</v>
      </c>
      <c r="L63" s="2" t="s">
        <v>41</v>
      </c>
      <c r="M63" s="2" t="s">
        <v>139</v>
      </c>
      <c r="N63" s="2" t="s">
        <v>55</v>
      </c>
      <c r="O63" s="2" t="s">
        <v>80</v>
      </c>
      <c r="P63" s="2" t="s">
        <v>191</v>
      </c>
      <c r="Q63" s="2" t="s">
        <v>72</v>
      </c>
      <c r="R63" s="2" t="s">
        <v>73</v>
      </c>
      <c r="S63" s="2" t="s">
        <v>90</v>
      </c>
      <c r="T63" s="3">
        <f t="shared" si="2"/>
        <v>64</v>
      </c>
      <c r="U63" s="11">
        <v>100</v>
      </c>
      <c r="V63" s="11">
        <f t="shared" si="3"/>
        <v>6400</v>
      </c>
      <c r="W63" s="4"/>
      <c r="X63" s="4"/>
      <c r="Y63" s="4">
        <v>64</v>
      </c>
      <c r="Z63" s="4"/>
      <c r="AA63" s="4"/>
      <c r="AB63" s="4"/>
      <c r="AC63" s="4"/>
      <c r="AD63" s="4"/>
      <c r="AE63" s="4"/>
      <c r="AF63" s="4"/>
      <c r="AG63" s="4"/>
    </row>
    <row r="64" spans="1:33" ht="62.25" customHeight="1" x14ac:dyDescent="0.25">
      <c r="A64" s="2" t="s">
        <v>163</v>
      </c>
      <c r="B64" s="2" t="s">
        <v>35</v>
      </c>
      <c r="C64" s="2" t="s">
        <v>21</v>
      </c>
      <c r="D64" s="2">
        <v>40</v>
      </c>
      <c r="E64" s="2" t="s">
        <v>36</v>
      </c>
      <c r="F64" s="2" t="s">
        <v>37</v>
      </c>
      <c r="G64" s="2" t="s">
        <v>75</v>
      </c>
      <c r="H64" s="2" t="s">
        <v>76</v>
      </c>
      <c r="I64" s="2"/>
      <c r="J64" s="2" t="s">
        <v>190</v>
      </c>
      <c r="K64" s="2" t="s">
        <v>41</v>
      </c>
      <c r="L64" s="2" t="s">
        <v>41</v>
      </c>
      <c r="M64" s="2" t="s">
        <v>139</v>
      </c>
      <c r="N64" s="2" t="s">
        <v>55</v>
      </c>
      <c r="O64" s="2" t="s">
        <v>80</v>
      </c>
      <c r="P64" s="2" t="s">
        <v>191</v>
      </c>
      <c r="Q64" s="2" t="s">
        <v>72</v>
      </c>
      <c r="R64" s="2" t="s">
        <v>73</v>
      </c>
      <c r="S64" s="2" t="s">
        <v>90</v>
      </c>
      <c r="T64" s="3">
        <f t="shared" si="2"/>
        <v>80</v>
      </c>
      <c r="U64" s="11">
        <v>100</v>
      </c>
      <c r="V64" s="11">
        <f t="shared" si="3"/>
        <v>8000</v>
      </c>
      <c r="W64" s="4"/>
      <c r="X64" s="4"/>
      <c r="Y64" s="4"/>
      <c r="Z64" s="4">
        <v>80</v>
      </c>
      <c r="AA64" s="4"/>
      <c r="AB64" s="4"/>
      <c r="AC64" s="4"/>
      <c r="AD64" s="4"/>
      <c r="AE64" s="4"/>
      <c r="AF64" s="4"/>
      <c r="AG64" s="4"/>
    </row>
    <row r="65" spans="1:33" ht="62.25" customHeight="1" x14ac:dyDescent="0.25">
      <c r="A65" s="2" t="s">
        <v>163</v>
      </c>
      <c r="B65" s="2" t="s">
        <v>35</v>
      </c>
      <c r="C65" s="2" t="s">
        <v>21</v>
      </c>
      <c r="D65" s="2">
        <v>40</v>
      </c>
      <c r="E65" s="2" t="s">
        <v>36</v>
      </c>
      <c r="F65" s="2" t="s">
        <v>37</v>
      </c>
      <c r="G65" s="2" t="s">
        <v>75</v>
      </c>
      <c r="H65" s="2" t="s">
        <v>76</v>
      </c>
      <c r="I65" s="2"/>
      <c r="J65" s="2" t="s">
        <v>190</v>
      </c>
      <c r="K65" s="2" t="s">
        <v>41</v>
      </c>
      <c r="L65" s="2" t="s">
        <v>41</v>
      </c>
      <c r="M65" s="2" t="s">
        <v>139</v>
      </c>
      <c r="N65" s="2" t="s">
        <v>55</v>
      </c>
      <c r="O65" s="2" t="s">
        <v>80</v>
      </c>
      <c r="P65" s="2" t="s">
        <v>191</v>
      </c>
      <c r="Q65" s="2" t="s">
        <v>72</v>
      </c>
      <c r="R65" s="2" t="s">
        <v>73</v>
      </c>
      <c r="S65" s="2" t="s">
        <v>90</v>
      </c>
      <c r="T65" s="3">
        <f t="shared" si="2"/>
        <v>32</v>
      </c>
      <c r="U65" s="11">
        <v>100</v>
      </c>
      <c r="V65" s="11">
        <f t="shared" si="3"/>
        <v>3200</v>
      </c>
      <c r="W65" s="4"/>
      <c r="X65" s="4"/>
      <c r="Y65" s="4"/>
      <c r="Z65" s="4"/>
      <c r="AA65" s="4">
        <v>32</v>
      </c>
      <c r="AB65" s="4"/>
      <c r="AC65" s="4"/>
      <c r="AD65" s="4"/>
      <c r="AE65" s="4"/>
      <c r="AF65" s="4"/>
      <c r="AG65" s="4"/>
    </row>
    <row r="66" spans="1:33" ht="62.25" customHeight="1" x14ac:dyDescent="0.25">
      <c r="A66" s="2" t="s">
        <v>163</v>
      </c>
      <c r="B66" s="2" t="s">
        <v>35</v>
      </c>
      <c r="C66" s="2" t="s">
        <v>21</v>
      </c>
      <c r="D66" s="2">
        <v>40</v>
      </c>
      <c r="E66" s="2" t="s">
        <v>36</v>
      </c>
      <c r="F66" s="2" t="s">
        <v>37</v>
      </c>
      <c r="G66" s="2" t="s">
        <v>75</v>
      </c>
      <c r="H66" s="2" t="s">
        <v>76</v>
      </c>
      <c r="I66" s="2"/>
      <c r="J66" s="2" t="s">
        <v>192</v>
      </c>
      <c r="K66" s="2" t="s">
        <v>193</v>
      </c>
      <c r="L66" s="2" t="s">
        <v>193</v>
      </c>
      <c r="M66" s="2" t="s">
        <v>194</v>
      </c>
      <c r="N66" s="2" t="s">
        <v>55</v>
      </c>
      <c r="O66" s="2" t="s">
        <v>80</v>
      </c>
      <c r="P66" s="2" t="s">
        <v>88</v>
      </c>
      <c r="Q66" s="2" t="s">
        <v>72</v>
      </c>
      <c r="R66" s="2" t="s">
        <v>73</v>
      </c>
      <c r="S66" s="2" t="s">
        <v>47</v>
      </c>
      <c r="T66" s="3">
        <f t="shared" si="2"/>
        <v>3</v>
      </c>
      <c r="U66" s="11">
        <v>125</v>
      </c>
      <c r="V66" s="11">
        <f t="shared" si="3"/>
        <v>375</v>
      </c>
      <c r="W66" s="4"/>
      <c r="X66" s="4"/>
      <c r="Y66" s="4"/>
      <c r="Z66" s="4"/>
      <c r="AA66" s="4">
        <v>1</v>
      </c>
      <c r="AB66" s="4">
        <v>1</v>
      </c>
      <c r="AC66" s="4">
        <v>1</v>
      </c>
      <c r="AD66" s="4"/>
      <c r="AE66" s="4"/>
      <c r="AF66" s="4"/>
      <c r="AG66" s="4"/>
    </row>
    <row r="67" spans="1:33" ht="62.25" customHeight="1" x14ac:dyDescent="0.25">
      <c r="A67" s="2" t="s">
        <v>163</v>
      </c>
      <c r="B67" s="2" t="s">
        <v>35</v>
      </c>
      <c r="C67" s="2" t="s">
        <v>21</v>
      </c>
      <c r="D67" s="2">
        <v>40</v>
      </c>
      <c r="E67" s="2" t="s">
        <v>36</v>
      </c>
      <c r="F67" s="2" t="s">
        <v>37</v>
      </c>
      <c r="G67" s="2" t="s">
        <v>75</v>
      </c>
      <c r="H67" s="2" t="s">
        <v>76</v>
      </c>
      <c r="I67" s="2"/>
      <c r="J67" s="2" t="s">
        <v>195</v>
      </c>
      <c r="K67" s="2" t="s">
        <v>78</v>
      </c>
      <c r="L67" s="2" t="s">
        <v>78</v>
      </c>
      <c r="M67" s="2" t="s">
        <v>196</v>
      </c>
      <c r="N67" s="2" t="s">
        <v>55</v>
      </c>
      <c r="O67" s="2" t="s">
        <v>80</v>
      </c>
      <c r="P67" s="2" t="s">
        <v>81</v>
      </c>
      <c r="Q67" s="2" t="s">
        <v>72</v>
      </c>
      <c r="R67" s="2" t="s">
        <v>73</v>
      </c>
      <c r="S67" s="2" t="s">
        <v>47</v>
      </c>
      <c r="T67" s="3">
        <f t="shared" ref="T67:T98" si="4">SUM(W67:AG67)</f>
        <v>4</v>
      </c>
      <c r="U67" s="11">
        <v>115</v>
      </c>
      <c r="V67" s="11">
        <f t="shared" ref="V67:V98" si="5">U67*T67</f>
        <v>460</v>
      </c>
      <c r="W67" s="4"/>
      <c r="X67" s="4"/>
      <c r="Y67" s="4">
        <v>2</v>
      </c>
      <c r="Z67" s="4">
        <v>2</v>
      </c>
      <c r="AA67" s="4"/>
      <c r="AB67" s="4"/>
      <c r="AC67" s="4"/>
      <c r="AD67" s="4"/>
      <c r="AE67" s="4"/>
      <c r="AF67" s="4"/>
      <c r="AG67" s="4"/>
    </row>
    <row r="68" spans="1:33" ht="62.25" customHeight="1" x14ac:dyDescent="0.25">
      <c r="A68" s="2" t="s">
        <v>163</v>
      </c>
      <c r="B68" s="2" t="s">
        <v>35</v>
      </c>
      <c r="C68" s="2" t="s">
        <v>21</v>
      </c>
      <c r="D68" s="2">
        <v>40</v>
      </c>
      <c r="E68" s="2" t="s">
        <v>36</v>
      </c>
      <c r="F68" s="2" t="s">
        <v>37</v>
      </c>
      <c r="G68" s="2" t="s">
        <v>75</v>
      </c>
      <c r="H68" s="2" t="s">
        <v>76</v>
      </c>
      <c r="I68" s="2"/>
      <c r="J68" s="2" t="s">
        <v>197</v>
      </c>
      <c r="K68" s="2" t="s">
        <v>143</v>
      </c>
      <c r="L68" s="2" t="s">
        <v>144</v>
      </c>
      <c r="M68" s="2" t="s">
        <v>198</v>
      </c>
      <c r="N68" s="2" t="s">
        <v>55</v>
      </c>
      <c r="O68" s="2" t="s">
        <v>80</v>
      </c>
      <c r="P68" s="2" t="s">
        <v>81</v>
      </c>
      <c r="Q68" s="2" t="s">
        <v>72</v>
      </c>
      <c r="R68" s="2" t="s">
        <v>73</v>
      </c>
      <c r="S68" s="2" t="s">
        <v>47</v>
      </c>
      <c r="T68" s="3">
        <f t="shared" si="4"/>
        <v>5</v>
      </c>
      <c r="U68" s="11">
        <v>115</v>
      </c>
      <c r="V68" s="11">
        <f t="shared" si="5"/>
        <v>575</v>
      </c>
      <c r="W68" s="4"/>
      <c r="X68" s="4"/>
      <c r="Y68" s="4">
        <v>2</v>
      </c>
      <c r="Z68" s="4">
        <v>2</v>
      </c>
      <c r="AA68" s="4">
        <v>1</v>
      </c>
      <c r="AB68" s="4"/>
      <c r="AC68" s="4"/>
      <c r="AD68" s="4"/>
      <c r="AE68" s="4"/>
      <c r="AF68" s="4"/>
      <c r="AG68" s="4"/>
    </row>
    <row r="69" spans="1:33" ht="62.25" customHeight="1" x14ac:dyDescent="0.25">
      <c r="A69" s="2" t="s">
        <v>163</v>
      </c>
      <c r="B69" s="2" t="s">
        <v>35</v>
      </c>
      <c r="C69" s="2" t="s">
        <v>82</v>
      </c>
      <c r="D69" s="2">
        <v>40</v>
      </c>
      <c r="E69" s="2" t="s">
        <v>36</v>
      </c>
      <c r="F69" s="2" t="s">
        <v>37</v>
      </c>
      <c r="G69" s="2" t="s">
        <v>38</v>
      </c>
      <c r="H69" s="2" t="s">
        <v>39</v>
      </c>
      <c r="I69" s="2"/>
      <c r="J69" s="2" t="s">
        <v>181</v>
      </c>
      <c r="K69" s="2" t="s">
        <v>199</v>
      </c>
      <c r="L69" s="2" t="s">
        <v>200</v>
      </c>
      <c r="M69" s="2" t="s">
        <v>184</v>
      </c>
      <c r="N69" s="2" t="s">
        <v>55</v>
      </c>
      <c r="O69" s="2" t="s">
        <v>56</v>
      </c>
      <c r="P69" s="2" t="s">
        <v>94</v>
      </c>
      <c r="Q69" s="2" t="s">
        <v>72</v>
      </c>
      <c r="R69" s="2" t="s">
        <v>73</v>
      </c>
      <c r="S69" s="2" t="s">
        <v>47</v>
      </c>
      <c r="T69" s="3">
        <f t="shared" si="4"/>
        <v>61</v>
      </c>
      <c r="U69" s="11">
        <v>155</v>
      </c>
      <c r="V69" s="11">
        <f t="shared" si="5"/>
        <v>9455</v>
      </c>
      <c r="W69" s="4"/>
      <c r="X69" s="4">
        <v>13</v>
      </c>
      <c r="Y69" s="4">
        <v>16</v>
      </c>
      <c r="Z69" s="4">
        <v>19</v>
      </c>
      <c r="AA69" s="4">
        <v>10</v>
      </c>
      <c r="AB69" s="4">
        <v>3</v>
      </c>
      <c r="AC69" s="4"/>
      <c r="AD69" s="4"/>
      <c r="AE69" s="4"/>
      <c r="AF69" s="4"/>
      <c r="AG69" s="4"/>
    </row>
    <row r="70" spans="1:33" ht="62.25" customHeight="1" x14ac:dyDescent="0.25">
      <c r="A70" s="2" t="s">
        <v>163</v>
      </c>
      <c r="B70" s="2" t="s">
        <v>35</v>
      </c>
      <c r="C70" s="2" t="s">
        <v>82</v>
      </c>
      <c r="D70" s="2">
        <v>40</v>
      </c>
      <c r="E70" s="2" t="s">
        <v>36</v>
      </c>
      <c r="F70" s="2" t="s">
        <v>37</v>
      </c>
      <c r="G70" s="2" t="s">
        <v>38</v>
      </c>
      <c r="H70" s="2" t="s">
        <v>39</v>
      </c>
      <c r="I70" s="2"/>
      <c r="J70" s="2" t="s">
        <v>185</v>
      </c>
      <c r="K70" s="2" t="s">
        <v>143</v>
      </c>
      <c r="L70" s="2" t="s">
        <v>144</v>
      </c>
      <c r="M70" s="2" t="s">
        <v>186</v>
      </c>
      <c r="N70" s="2" t="s">
        <v>55</v>
      </c>
      <c r="O70" s="2" t="s">
        <v>106</v>
      </c>
      <c r="P70" s="2" t="s">
        <v>127</v>
      </c>
      <c r="Q70" s="2" t="s">
        <v>72</v>
      </c>
      <c r="R70" s="2" t="s">
        <v>73</v>
      </c>
      <c r="S70" s="2" t="s">
        <v>90</v>
      </c>
      <c r="T70" s="3">
        <f t="shared" si="4"/>
        <v>16</v>
      </c>
      <c r="U70" s="11">
        <v>175</v>
      </c>
      <c r="V70" s="11">
        <f t="shared" si="5"/>
        <v>2800</v>
      </c>
      <c r="W70" s="4">
        <v>2</v>
      </c>
      <c r="X70" s="4">
        <v>2</v>
      </c>
      <c r="Y70" s="4">
        <v>4</v>
      </c>
      <c r="Z70" s="4">
        <v>4</v>
      </c>
      <c r="AA70" s="4">
        <v>2</v>
      </c>
      <c r="AB70" s="4">
        <v>2</v>
      </c>
      <c r="AC70" s="4"/>
      <c r="AD70" s="4"/>
      <c r="AE70" s="4"/>
      <c r="AF70" s="4"/>
      <c r="AG70" s="4"/>
    </row>
    <row r="71" spans="1:33" ht="62.25" customHeight="1" x14ac:dyDescent="0.25">
      <c r="A71" s="2" t="s">
        <v>163</v>
      </c>
      <c r="B71" s="2" t="s">
        <v>35</v>
      </c>
      <c r="C71" s="2" t="s">
        <v>82</v>
      </c>
      <c r="D71" s="2">
        <v>40</v>
      </c>
      <c r="E71" s="2" t="s">
        <v>36</v>
      </c>
      <c r="F71" s="2" t="s">
        <v>37</v>
      </c>
      <c r="G71" s="2" t="s">
        <v>38</v>
      </c>
      <c r="H71" s="2" t="s">
        <v>39</v>
      </c>
      <c r="I71" s="2"/>
      <c r="J71" s="2" t="s">
        <v>185</v>
      </c>
      <c r="K71" s="2" t="s">
        <v>143</v>
      </c>
      <c r="L71" s="2" t="s">
        <v>144</v>
      </c>
      <c r="M71" s="2" t="s">
        <v>186</v>
      </c>
      <c r="N71" s="2" t="s">
        <v>55</v>
      </c>
      <c r="O71" s="2" t="s">
        <v>106</v>
      </c>
      <c r="P71" s="2" t="s">
        <v>127</v>
      </c>
      <c r="Q71" s="2" t="s">
        <v>72</v>
      </c>
      <c r="R71" s="2" t="s">
        <v>73</v>
      </c>
      <c r="S71" s="2" t="s">
        <v>108</v>
      </c>
      <c r="T71" s="3">
        <f t="shared" si="4"/>
        <v>85</v>
      </c>
      <c r="U71" s="11">
        <v>175</v>
      </c>
      <c r="V71" s="11">
        <f t="shared" si="5"/>
        <v>14875</v>
      </c>
      <c r="W71" s="4">
        <v>17</v>
      </c>
      <c r="X71" s="4">
        <v>17</v>
      </c>
      <c r="Y71" s="4">
        <v>17</v>
      </c>
      <c r="Z71" s="4">
        <v>17</v>
      </c>
      <c r="AA71" s="4">
        <v>17</v>
      </c>
      <c r="AB71" s="4"/>
      <c r="AC71" s="4"/>
      <c r="AD71" s="4"/>
      <c r="AE71" s="4"/>
      <c r="AF71" s="4"/>
      <c r="AG71" s="4"/>
    </row>
    <row r="72" spans="1:33" ht="62.25" customHeight="1" x14ac:dyDescent="0.25">
      <c r="A72" s="2" t="s">
        <v>163</v>
      </c>
      <c r="B72" s="2" t="s">
        <v>67</v>
      </c>
      <c r="C72" s="2" t="s">
        <v>21</v>
      </c>
      <c r="D72" s="2">
        <v>40</v>
      </c>
      <c r="E72" s="2" t="s">
        <v>36</v>
      </c>
      <c r="F72" s="2" t="s">
        <v>33</v>
      </c>
      <c r="G72" s="2" t="s">
        <v>83</v>
      </c>
      <c r="H72" s="2" t="s">
        <v>84</v>
      </c>
      <c r="I72" s="2"/>
      <c r="J72" s="2" t="s">
        <v>201</v>
      </c>
      <c r="K72" s="2" t="s">
        <v>202</v>
      </c>
      <c r="L72" s="2" t="s">
        <v>203</v>
      </c>
      <c r="M72" s="2" t="s">
        <v>204</v>
      </c>
      <c r="N72" s="2" t="s">
        <v>55</v>
      </c>
      <c r="O72" s="2" t="s">
        <v>80</v>
      </c>
      <c r="P72" s="2" t="s">
        <v>88</v>
      </c>
      <c r="Q72" s="2" t="s">
        <v>72</v>
      </c>
      <c r="R72" s="2" t="s">
        <v>73</v>
      </c>
      <c r="S72" s="2" t="s">
        <v>47</v>
      </c>
      <c r="T72" s="3">
        <f t="shared" si="4"/>
        <v>1</v>
      </c>
      <c r="U72" s="11">
        <v>95</v>
      </c>
      <c r="V72" s="11">
        <f t="shared" si="5"/>
        <v>95</v>
      </c>
      <c r="W72" s="4"/>
      <c r="X72" s="4"/>
      <c r="Y72" s="4"/>
      <c r="Z72" s="4"/>
      <c r="AA72" s="4"/>
      <c r="AB72" s="4"/>
      <c r="AC72" s="4">
        <v>1</v>
      </c>
      <c r="AD72" s="4"/>
      <c r="AE72" s="4"/>
      <c r="AF72" s="4"/>
      <c r="AG72" s="4"/>
    </row>
    <row r="73" spans="1:33" ht="62.25" customHeight="1" x14ac:dyDescent="0.25">
      <c r="A73" s="2" t="s">
        <v>163</v>
      </c>
      <c r="B73" s="2" t="s">
        <v>67</v>
      </c>
      <c r="C73" s="2" t="s">
        <v>21</v>
      </c>
      <c r="D73" s="2">
        <v>40</v>
      </c>
      <c r="E73" s="2" t="s">
        <v>36</v>
      </c>
      <c r="F73" s="2" t="s">
        <v>33</v>
      </c>
      <c r="G73" s="2" t="s">
        <v>83</v>
      </c>
      <c r="H73" s="2" t="s">
        <v>84</v>
      </c>
      <c r="I73" s="2"/>
      <c r="J73" s="2" t="s">
        <v>205</v>
      </c>
      <c r="K73" s="2" t="s">
        <v>206</v>
      </c>
      <c r="L73" s="2" t="s">
        <v>206</v>
      </c>
      <c r="M73" s="2" t="s">
        <v>204</v>
      </c>
      <c r="N73" s="2" t="s">
        <v>55</v>
      </c>
      <c r="O73" s="2" t="s">
        <v>80</v>
      </c>
      <c r="P73" s="2" t="s">
        <v>88</v>
      </c>
      <c r="Q73" s="2" t="s">
        <v>72</v>
      </c>
      <c r="R73" s="2" t="s">
        <v>73</v>
      </c>
      <c r="S73" s="2" t="s">
        <v>47</v>
      </c>
      <c r="T73" s="3">
        <f t="shared" si="4"/>
        <v>1</v>
      </c>
      <c r="U73" s="11">
        <v>95</v>
      </c>
      <c r="V73" s="11">
        <f t="shared" si="5"/>
        <v>95</v>
      </c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>
        <v>1</v>
      </c>
    </row>
    <row r="74" spans="1:33" ht="62.25" customHeight="1" x14ac:dyDescent="0.25">
      <c r="A74" s="2" t="s">
        <v>163</v>
      </c>
      <c r="B74" s="2" t="s">
        <v>67</v>
      </c>
      <c r="C74" s="2" t="s">
        <v>21</v>
      </c>
      <c r="D74" s="2">
        <v>40</v>
      </c>
      <c r="E74" s="2" t="s">
        <v>36</v>
      </c>
      <c r="F74" s="2" t="s">
        <v>33</v>
      </c>
      <c r="G74" s="2" t="s">
        <v>83</v>
      </c>
      <c r="H74" s="2" t="s">
        <v>84</v>
      </c>
      <c r="I74" s="2"/>
      <c r="J74" s="2" t="s">
        <v>166</v>
      </c>
      <c r="K74" s="2" t="s">
        <v>167</v>
      </c>
      <c r="L74" s="2" t="s">
        <v>168</v>
      </c>
      <c r="M74" s="2" t="s">
        <v>157</v>
      </c>
      <c r="N74" s="2" t="s">
        <v>55</v>
      </c>
      <c r="O74" s="2" t="s">
        <v>80</v>
      </c>
      <c r="P74" s="2" t="s">
        <v>81</v>
      </c>
      <c r="Q74" s="2" t="s">
        <v>72</v>
      </c>
      <c r="R74" s="2" t="s">
        <v>73</v>
      </c>
      <c r="S74" s="2" t="s">
        <v>47</v>
      </c>
      <c r="T74" s="3">
        <f t="shared" si="4"/>
        <v>1</v>
      </c>
      <c r="U74" s="11">
        <v>115</v>
      </c>
      <c r="V74" s="11">
        <f t="shared" si="5"/>
        <v>115</v>
      </c>
      <c r="W74" s="4"/>
      <c r="X74" s="4"/>
      <c r="Y74" s="4"/>
      <c r="Z74" s="4"/>
      <c r="AA74" s="4"/>
      <c r="AB74" s="4"/>
      <c r="AC74" s="4"/>
      <c r="AD74" s="4"/>
      <c r="AE74" s="4">
        <v>1</v>
      </c>
      <c r="AF74" s="4"/>
      <c r="AG74" s="4"/>
    </row>
    <row r="75" spans="1:33" ht="62.25" customHeight="1" x14ac:dyDescent="0.25">
      <c r="A75" s="2" t="s">
        <v>163</v>
      </c>
      <c r="B75" s="2" t="s">
        <v>67</v>
      </c>
      <c r="C75" s="2" t="s">
        <v>21</v>
      </c>
      <c r="D75" s="2">
        <v>40</v>
      </c>
      <c r="E75" s="2" t="s">
        <v>36</v>
      </c>
      <c r="F75" s="2" t="s">
        <v>37</v>
      </c>
      <c r="G75" s="2" t="s">
        <v>38</v>
      </c>
      <c r="H75" s="2" t="s">
        <v>39</v>
      </c>
      <c r="I75" s="2"/>
      <c r="J75" s="2" t="s">
        <v>207</v>
      </c>
      <c r="K75" s="2" t="s">
        <v>41</v>
      </c>
      <c r="L75" s="2" t="s">
        <v>41</v>
      </c>
      <c r="M75" s="2" t="s">
        <v>208</v>
      </c>
      <c r="N75" s="2" t="s">
        <v>55</v>
      </c>
      <c r="O75" s="2" t="s">
        <v>56</v>
      </c>
      <c r="P75" s="2" t="s">
        <v>94</v>
      </c>
      <c r="Q75" s="2" t="s">
        <v>72</v>
      </c>
      <c r="R75" s="2" t="s">
        <v>73</v>
      </c>
      <c r="S75" s="2" t="s">
        <v>47</v>
      </c>
      <c r="T75" s="3">
        <f t="shared" si="4"/>
        <v>1</v>
      </c>
      <c r="U75" s="11">
        <v>185</v>
      </c>
      <c r="V75" s="11">
        <f t="shared" si="5"/>
        <v>185</v>
      </c>
      <c r="W75" s="4"/>
      <c r="X75" s="4"/>
      <c r="Y75" s="4"/>
      <c r="Z75" s="4"/>
      <c r="AA75" s="4">
        <v>1</v>
      </c>
      <c r="AB75" s="4"/>
      <c r="AC75" s="4"/>
      <c r="AD75" s="4"/>
      <c r="AE75" s="4"/>
      <c r="AF75" s="4"/>
      <c r="AG75" s="4"/>
    </row>
    <row r="76" spans="1:33" ht="62.25" customHeight="1" x14ac:dyDescent="0.25">
      <c r="A76" s="2" t="s">
        <v>163</v>
      </c>
      <c r="B76" s="2" t="s">
        <v>67</v>
      </c>
      <c r="C76" s="2" t="s">
        <v>21</v>
      </c>
      <c r="D76" s="2">
        <v>40</v>
      </c>
      <c r="E76" s="2" t="s">
        <v>36</v>
      </c>
      <c r="F76" s="2" t="s">
        <v>37</v>
      </c>
      <c r="G76" s="2" t="s">
        <v>38</v>
      </c>
      <c r="H76" s="2" t="s">
        <v>39</v>
      </c>
      <c r="I76" s="2"/>
      <c r="J76" s="2" t="s">
        <v>209</v>
      </c>
      <c r="K76" s="2" t="s">
        <v>210</v>
      </c>
      <c r="L76" s="2" t="s">
        <v>211</v>
      </c>
      <c r="M76" s="2" t="s">
        <v>212</v>
      </c>
      <c r="N76" s="2" t="s">
        <v>55</v>
      </c>
      <c r="O76" s="2" t="s">
        <v>56</v>
      </c>
      <c r="P76" s="2" t="s">
        <v>57</v>
      </c>
      <c r="Q76" s="2" t="s">
        <v>72</v>
      </c>
      <c r="R76" s="2" t="s">
        <v>73</v>
      </c>
      <c r="S76" s="2" t="s">
        <v>47</v>
      </c>
      <c r="T76" s="3">
        <f t="shared" si="4"/>
        <v>1</v>
      </c>
      <c r="U76" s="11">
        <v>165</v>
      </c>
      <c r="V76" s="11">
        <f t="shared" si="5"/>
        <v>165</v>
      </c>
      <c r="W76" s="4"/>
      <c r="X76" s="4"/>
      <c r="Y76" s="4"/>
      <c r="Z76" s="4">
        <v>1</v>
      </c>
      <c r="AA76" s="4"/>
      <c r="AB76" s="4"/>
      <c r="AC76" s="4"/>
      <c r="AD76" s="4"/>
      <c r="AE76" s="4"/>
      <c r="AF76" s="4"/>
      <c r="AG76" s="4"/>
    </row>
    <row r="77" spans="1:33" ht="62.25" customHeight="1" x14ac:dyDescent="0.25">
      <c r="A77" s="2" t="s">
        <v>163</v>
      </c>
      <c r="B77" s="2" t="s">
        <v>67</v>
      </c>
      <c r="C77" s="2" t="s">
        <v>21</v>
      </c>
      <c r="D77" s="2">
        <v>40</v>
      </c>
      <c r="E77" s="2" t="s">
        <v>36</v>
      </c>
      <c r="F77" s="2" t="s">
        <v>37</v>
      </c>
      <c r="G77" s="2" t="s">
        <v>38</v>
      </c>
      <c r="H77" s="2" t="s">
        <v>39</v>
      </c>
      <c r="I77" s="2"/>
      <c r="J77" s="2" t="s">
        <v>213</v>
      </c>
      <c r="K77" s="2" t="s">
        <v>41</v>
      </c>
      <c r="L77" s="2" t="s">
        <v>41</v>
      </c>
      <c r="M77" s="2" t="s">
        <v>214</v>
      </c>
      <c r="N77" s="2" t="s">
        <v>55</v>
      </c>
      <c r="O77" s="2" t="s">
        <v>56</v>
      </c>
      <c r="P77" s="2" t="s">
        <v>127</v>
      </c>
      <c r="Q77" s="2" t="s">
        <v>72</v>
      </c>
      <c r="R77" s="2" t="s">
        <v>73</v>
      </c>
      <c r="S77" s="2" t="s">
        <v>47</v>
      </c>
      <c r="T77" s="3">
        <f t="shared" si="4"/>
        <v>1</v>
      </c>
      <c r="U77" s="11">
        <v>190</v>
      </c>
      <c r="V77" s="11">
        <f t="shared" si="5"/>
        <v>190</v>
      </c>
      <c r="W77" s="4"/>
      <c r="X77" s="4"/>
      <c r="Y77" s="4">
        <v>1</v>
      </c>
      <c r="Z77" s="4"/>
      <c r="AA77" s="4"/>
      <c r="AB77" s="4"/>
      <c r="AC77" s="4"/>
      <c r="AD77" s="4"/>
      <c r="AE77" s="4"/>
      <c r="AF77" s="4"/>
      <c r="AG77" s="4"/>
    </row>
    <row r="78" spans="1:33" ht="62.25" customHeight="1" x14ac:dyDescent="0.25">
      <c r="A78" s="2" t="s">
        <v>163</v>
      </c>
      <c r="B78" s="2" t="s">
        <v>67</v>
      </c>
      <c r="C78" s="2" t="s">
        <v>21</v>
      </c>
      <c r="D78" s="2">
        <v>40</v>
      </c>
      <c r="E78" s="2" t="s">
        <v>36</v>
      </c>
      <c r="F78" s="2" t="s">
        <v>37</v>
      </c>
      <c r="G78" s="2" t="s">
        <v>38</v>
      </c>
      <c r="H78" s="2" t="s">
        <v>39</v>
      </c>
      <c r="I78" s="2"/>
      <c r="J78" s="2" t="s">
        <v>215</v>
      </c>
      <c r="K78" s="2" t="s">
        <v>216</v>
      </c>
      <c r="L78" s="2" t="s">
        <v>216</v>
      </c>
      <c r="M78" s="2" t="s">
        <v>217</v>
      </c>
      <c r="N78" s="2" t="s">
        <v>55</v>
      </c>
      <c r="O78" s="2" t="s">
        <v>106</v>
      </c>
      <c r="P78" s="2" t="s">
        <v>127</v>
      </c>
      <c r="Q78" s="2" t="s">
        <v>46</v>
      </c>
      <c r="R78" s="2" t="s">
        <v>21</v>
      </c>
      <c r="S78" s="2" t="s">
        <v>47</v>
      </c>
      <c r="T78" s="3">
        <f t="shared" si="4"/>
        <v>1</v>
      </c>
      <c r="U78" s="11">
        <v>150</v>
      </c>
      <c r="V78" s="11">
        <f t="shared" si="5"/>
        <v>150</v>
      </c>
      <c r="W78" s="4"/>
      <c r="X78" s="4"/>
      <c r="Y78" s="4"/>
      <c r="Z78" s="4"/>
      <c r="AA78" s="4">
        <v>1</v>
      </c>
      <c r="AB78" s="4"/>
      <c r="AC78" s="4"/>
      <c r="AD78" s="4"/>
      <c r="AE78" s="4"/>
      <c r="AF78" s="4"/>
      <c r="AG78" s="4"/>
    </row>
    <row r="79" spans="1:33" ht="62.25" customHeight="1" x14ac:dyDescent="0.25">
      <c r="A79" s="2" t="s">
        <v>163</v>
      </c>
      <c r="B79" s="2" t="s">
        <v>67</v>
      </c>
      <c r="C79" s="2" t="s">
        <v>21</v>
      </c>
      <c r="D79" s="2">
        <v>40</v>
      </c>
      <c r="E79" s="2" t="s">
        <v>36</v>
      </c>
      <c r="F79" s="2" t="s">
        <v>37</v>
      </c>
      <c r="G79" s="2" t="s">
        <v>75</v>
      </c>
      <c r="H79" s="2" t="s">
        <v>76</v>
      </c>
      <c r="I79" s="2"/>
      <c r="J79" s="2" t="s">
        <v>218</v>
      </c>
      <c r="K79" s="2" t="s">
        <v>219</v>
      </c>
      <c r="L79" s="2" t="s">
        <v>220</v>
      </c>
      <c r="M79" s="2" t="s">
        <v>221</v>
      </c>
      <c r="N79" s="2" t="s">
        <v>55</v>
      </c>
      <c r="O79" s="2" t="s">
        <v>80</v>
      </c>
      <c r="P79" s="2" t="s">
        <v>81</v>
      </c>
      <c r="Q79" s="2" t="s">
        <v>72</v>
      </c>
      <c r="R79" s="2" t="s">
        <v>73</v>
      </c>
      <c r="S79" s="2" t="s">
        <v>47</v>
      </c>
      <c r="T79" s="3">
        <f t="shared" si="4"/>
        <v>1</v>
      </c>
      <c r="U79" s="11">
        <v>125</v>
      </c>
      <c r="V79" s="11">
        <f t="shared" si="5"/>
        <v>125</v>
      </c>
      <c r="W79" s="4"/>
      <c r="X79" s="4"/>
      <c r="Y79" s="4"/>
      <c r="Z79" s="4">
        <v>1</v>
      </c>
      <c r="AA79" s="4"/>
      <c r="AB79" s="4"/>
      <c r="AC79" s="4"/>
      <c r="AD79" s="4"/>
      <c r="AE79" s="4"/>
      <c r="AF79" s="4"/>
      <c r="AG79" s="4"/>
    </row>
    <row r="80" spans="1:33" ht="62.25" customHeight="1" x14ac:dyDescent="0.25">
      <c r="A80" s="2" t="s">
        <v>163</v>
      </c>
      <c r="B80" s="2" t="s">
        <v>67</v>
      </c>
      <c r="C80" s="2" t="s">
        <v>21</v>
      </c>
      <c r="D80" s="2">
        <v>40</v>
      </c>
      <c r="E80" s="2" t="s">
        <v>36</v>
      </c>
      <c r="F80" s="2" t="s">
        <v>37</v>
      </c>
      <c r="G80" s="2" t="s">
        <v>75</v>
      </c>
      <c r="H80" s="2" t="s">
        <v>76</v>
      </c>
      <c r="I80" s="2"/>
      <c r="J80" s="2" t="s">
        <v>195</v>
      </c>
      <c r="K80" s="2" t="s">
        <v>222</v>
      </c>
      <c r="L80" s="2" t="s">
        <v>223</v>
      </c>
      <c r="M80" s="2" t="s">
        <v>196</v>
      </c>
      <c r="N80" s="2" t="s">
        <v>55</v>
      </c>
      <c r="O80" s="2" t="s">
        <v>80</v>
      </c>
      <c r="P80" s="2" t="s">
        <v>81</v>
      </c>
      <c r="Q80" s="2" t="s">
        <v>72</v>
      </c>
      <c r="R80" s="2" t="s">
        <v>73</v>
      </c>
      <c r="S80" s="2" t="s">
        <v>47</v>
      </c>
      <c r="T80" s="3">
        <f t="shared" si="4"/>
        <v>1</v>
      </c>
      <c r="U80" s="11">
        <v>115</v>
      </c>
      <c r="V80" s="11">
        <f t="shared" si="5"/>
        <v>115</v>
      </c>
      <c r="W80" s="4"/>
      <c r="X80" s="4"/>
      <c r="Y80" s="4"/>
      <c r="Z80" s="4">
        <v>1</v>
      </c>
      <c r="AA80" s="4"/>
      <c r="AB80" s="4"/>
      <c r="AC80" s="4"/>
      <c r="AD80" s="4"/>
      <c r="AE80" s="4"/>
      <c r="AF80" s="4"/>
      <c r="AG80" s="4"/>
    </row>
    <row r="81" spans="1:33" ht="62.25" customHeight="1" x14ac:dyDescent="0.25">
      <c r="A81" s="2" t="s">
        <v>163</v>
      </c>
      <c r="B81" s="2" t="s">
        <v>67</v>
      </c>
      <c r="C81" s="2" t="s">
        <v>21</v>
      </c>
      <c r="D81" s="2">
        <v>40</v>
      </c>
      <c r="E81" s="2" t="s">
        <v>36</v>
      </c>
      <c r="F81" s="2" t="s">
        <v>37</v>
      </c>
      <c r="G81" s="2" t="s">
        <v>75</v>
      </c>
      <c r="H81" s="2" t="s">
        <v>76</v>
      </c>
      <c r="I81" s="2"/>
      <c r="J81" s="2" t="s">
        <v>224</v>
      </c>
      <c r="K81" s="2" t="s">
        <v>225</v>
      </c>
      <c r="L81" s="2" t="s">
        <v>226</v>
      </c>
      <c r="M81" s="2" t="s">
        <v>155</v>
      </c>
      <c r="N81" s="2" t="s">
        <v>55</v>
      </c>
      <c r="O81" s="2" t="s">
        <v>80</v>
      </c>
      <c r="P81" s="2" t="s">
        <v>81</v>
      </c>
      <c r="Q81" s="2" t="s">
        <v>72</v>
      </c>
      <c r="R81" s="2" t="s">
        <v>73</v>
      </c>
      <c r="S81" s="2" t="s">
        <v>47</v>
      </c>
      <c r="T81" s="3">
        <f t="shared" si="4"/>
        <v>1</v>
      </c>
      <c r="U81" s="11">
        <v>125</v>
      </c>
      <c r="V81" s="11">
        <f t="shared" si="5"/>
        <v>125</v>
      </c>
      <c r="W81" s="4"/>
      <c r="X81" s="4">
        <v>1</v>
      </c>
      <c r="Y81" s="4"/>
      <c r="Z81" s="4"/>
      <c r="AA81" s="4"/>
      <c r="AB81" s="4"/>
      <c r="AC81" s="4"/>
      <c r="AD81" s="4"/>
      <c r="AE81" s="4"/>
      <c r="AF81" s="4"/>
      <c r="AG81" s="4"/>
    </row>
    <row r="82" spans="1:33" ht="62.25" customHeight="1" x14ac:dyDescent="0.25">
      <c r="A82" s="2" t="s">
        <v>163</v>
      </c>
      <c r="B82" s="2" t="s">
        <v>227</v>
      </c>
      <c r="C82" s="2" t="s">
        <v>21</v>
      </c>
      <c r="D82" s="2">
        <v>40</v>
      </c>
      <c r="E82" s="2" t="s">
        <v>36</v>
      </c>
      <c r="F82" s="2" t="s">
        <v>33</v>
      </c>
      <c r="G82" s="2" t="s">
        <v>83</v>
      </c>
      <c r="H82" s="2" t="s">
        <v>84</v>
      </c>
      <c r="I82" s="2"/>
      <c r="J82" s="2" t="s">
        <v>164</v>
      </c>
      <c r="K82" s="2" t="s">
        <v>86</v>
      </c>
      <c r="L82" s="2" t="s">
        <v>86</v>
      </c>
      <c r="M82" s="2" t="s">
        <v>165</v>
      </c>
      <c r="N82" s="2" t="s">
        <v>55</v>
      </c>
      <c r="O82" s="2" t="s">
        <v>80</v>
      </c>
      <c r="P82" s="2" t="s">
        <v>81</v>
      </c>
      <c r="Q82" s="2" t="s">
        <v>72</v>
      </c>
      <c r="R82" s="2" t="s">
        <v>73</v>
      </c>
      <c r="S82" s="2" t="s">
        <v>47</v>
      </c>
      <c r="T82" s="3">
        <f t="shared" si="4"/>
        <v>3</v>
      </c>
      <c r="U82" s="11">
        <v>115</v>
      </c>
      <c r="V82" s="11">
        <f t="shared" si="5"/>
        <v>345</v>
      </c>
      <c r="W82" s="4"/>
      <c r="X82" s="4"/>
      <c r="Y82" s="4"/>
      <c r="Z82" s="4"/>
      <c r="AA82" s="4"/>
      <c r="AB82" s="4"/>
      <c r="AC82" s="4">
        <v>1</v>
      </c>
      <c r="AD82" s="4"/>
      <c r="AE82" s="4">
        <v>2</v>
      </c>
      <c r="AF82" s="4"/>
      <c r="AG82" s="4"/>
    </row>
    <row r="83" spans="1:33" ht="62.25" customHeight="1" x14ac:dyDescent="0.25">
      <c r="A83" s="2" t="s">
        <v>163</v>
      </c>
      <c r="B83" s="2" t="s">
        <v>227</v>
      </c>
      <c r="C83" s="2" t="s">
        <v>21</v>
      </c>
      <c r="D83" s="2">
        <v>40</v>
      </c>
      <c r="E83" s="2" t="s">
        <v>36</v>
      </c>
      <c r="F83" s="2" t="s">
        <v>33</v>
      </c>
      <c r="G83" s="2" t="s">
        <v>83</v>
      </c>
      <c r="H83" s="2" t="s">
        <v>84</v>
      </c>
      <c r="I83" s="2"/>
      <c r="J83" s="2" t="s">
        <v>228</v>
      </c>
      <c r="K83" s="2" t="s">
        <v>229</v>
      </c>
      <c r="L83" s="2" t="s">
        <v>230</v>
      </c>
      <c r="M83" s="2" t="s">
        <v>231</v>
      </c>
      <c r="N83" s="2" t="s">
        <v>55</v>
      </c>
      <c r="O83" s="2" t="s">
        <v>80</v>
      </c>
      <c r="P83" s="2" t="s">
        <v>88</v>
      </c>
      <c r="Q83" s="2" t="s">
        <v>72</v>
      </c>
      <c r="R83" s="2" t="s">
        <v>73</v>
      </c>
      <c r="S83" s="2" t="s">
        <v>47</v>
      </c>
      <c r="T83" s="3">
        <f t="shared" si="4"/>
        <v>2</v>
      </c>
      <c r="U83" s="11">
        <v>115</v>
      </c>
      <c r="V83" s="11">
        <f t="shared" si="5"/>
        <v>230</v>
      </c>
      <c r="W83" s="4"/>
      <c r="X83" s="4"/>
      <c r="Y83" s="4"/>
      <c r="Z83" s="4"/>
      <c r="AA83" s="4"/>
      <c r="AB83" s="4"/>
      <c r="AC83" s="4">
        <v>1</v>
      </c>
      <c r="AD83" s="4">
        <v>1</v>
      </c>
      <c r="AE83" s="4"/>
      <c r="AF83" s="4"/>
      <c r="AG83" s="4"/>
    </row>
    <row r="84" spans="1:33" ht="62.25" customHeight="1" x14ac:dyDescent="0.25">
      <c r="A84" s="2" t="s">
        <v>163</v>
      </c>
      <c r="B84" s="2" t="s">
        <v>227</v>
      </c>
      <c r="C84" s="2" t="s">
        <v>21</v>
      </c>
      <c r="D84" s="2">
        <v>40</v>
      </c>
      <c r="E84" s="2" t="s">
        <v>36</v>
      </c>
      <c r="F84" s="2" t="s">
        <v>37</v>
      </c>
      <c r="G84" s="2" t="s">
        <v>38</v>
      </c>
      <c r="H84" s="2" t="s">
        <v>39</v>
      </c>
      <c r="I84" s="2"/>
      <c r="J84" s="2" t="s">
        <v>173</v>
      </c>
      <c r="K84" s="2" t="s">
        <v>41</v>
      </c>
      <c r="L84" s="2" t="s">
        <v>41</v>
      </c>
      <c r="M84" s="2" t="s">
        <v>174</v>
      </c>
      <c r="N84" s="2" t="s">
        <v>55</v>
      </c>
      <c r="O84" s="2" t="s">
        <v>56</v>
      </c>
      <c r="P84" s="2" t="s">
        <v>175</v>
      </c>
      <c r="Q84" s="2" t="s">
        <v>72</v>
      </c>
      <c r="R84" s="2" t="s">
        <v>73</v>
      </c>
      <c r="S84" s="2" t="s">
        <v>47</v>
      </c>
      <c r="T84" s="3">
        <f t="shared" si="4"/>
        <v>2</v>
      </c>
      <c r="U84" s="11">
        <v>155</v>
      </c>
      <c r="V84" s="11">
        <f t="shared" si="5"/>
        <v>310</v>
      </c>
      <c r="W84" s="4"/>
      <c r="X84" s="4"/>
      <c r="Y84" s="4"/>
      <c r="Z84" s="4"/>
      <c r="AA84" s="4"/>
      <c r="AB84" s="4">
        <v>1</v>
      </c>
      <c r="AC84" s="4">
        <v>1</v>
      </c>
      <c r="AD84" s="4"/>
      <c r="AE84" s="4"/>
      <c r="AF84" s="4"/>
      <c r="AG84" s="4"/>
    </row>
    <row r="85" spans="1:33" ht="62.25" customHeight="1" x14ac:dyDescent="0.25">
      <c r="A85" s="2" t="s">
        <v>163</v>
      </c>
      <c r="B85" s="2" t="s">
        <v>227</v>
      </c>
      <c r="C85" s="2" t="s">
        <v>21</v>
      </c>
      <c r="D85" s="2">
        <v>40</v>
      </c>
      <c r="E85" s="2" t="s">
        <v>36</v>
      </c>
      <c r="F85" s="2" t="s">
        <v>37</v>
      </c>
      <c r="G85" s="2" t="s">
        <v>38</v>
      </c>
      <c r="H85" s="2" t="s">
        <v>39</v>
      </c>
      <c r="I85" s="2"/>
      <c r="J85" s="2" t="s">
        <v>232</v>
      </c>
      <c r="K85" s="2" t="s">
        <v>41</v>
      </c>
      <c r="L85" s="2" t="s">
        <v>41</v>
      </c>
      <c r="M85" s="2" t="s">
        <v>233</v>
      </c>
      <c r="N85" s="2" t="s">
        <v>55</v>
      </c>
      <c r="O85" s="2" t="s">
        <v>56</v>
      </c>
      <c r="P85" s="2" t="s">
        <v>94</v>
      </c>
      <c r="Q85" s="2" t="s">
        <v>72</v>
      </c>
      <c r="R85" s="2" t="s">
        <v>73</v>
      </c>
      <c r="S85" s="2" t="s">
        <v>47</v>
      </c>
      <c r="T85" s="3">
        <f t="shared" si="4"/>
        <v>1</v>
      </c>
      <c r="U85" s="11">
        <v>160</v>
      </c>
      <c r="V85" s="11">
        <f t="shared" si="5"/>
        <v>160</v>
      </c>
      <c r="W85" s="4"/>
      <c r="X85" s="4"/>
      <c r="Y85" s="4"/>
      <c r="Z85" s="4"/>
      <c r="AA85" s="4"/>
      <c r="AB85" s="4">
        <v>1</v>
      </c>
      <c r="AC85" s="4"/>
      <c r="AD85" s="4"/>
      <c r="AE85" s="4"/>
      <c r="AF85" s="4"/>
      <c r="AG85" s="4"/>
    </row>
    <row r="86" spans="1:33" ht="62.25" customHeight="1" x14ac:dyDescent="0.25">
      <c r="A86" s="2" t="s">
        <v>163</v>
      </c>
      <c r="B86" s="2" t="s">
        <v>227</v>
      </c>
      <c r="C86" s="2" t="s">
        <v>21</v>
      </c>
      <c r="D86" s="2">
        <v>40</v>
      </c>
      <c r="E86" s="2" t="s">
        <v>36</v>
      </c>
      <c r="F86" s="2" t="s">
        <v>37</v>
      </c>
      <c r="G86" s="2" t="s">
        <v>38</v>
      </c>
      <c r="H86" s="2" t="s">
        <v>39</v>
      </c>
      <c r="I86" s="2"/>
      <c r="J86" s="2" t="s">
        <v>232</v>
      </c>
      <c r="K86" s="2" t="s">
        <v>234</v>
      </c>
      <c r="L86" s="2" t="s">
        <v>234</v>
      </c>
      <c r="M86" s="2" t="s">
        <v>233</v>
      </c>
      <c r="N86" s="2" t="s">
        <v>55</v>
      </c>
      <c r="O86" s="2" t="s">
        <v>56</v>
      </c>
      <c r="P86" s="2" t="s">
        <v>94</v>
      </c>
      <c r="Q86" s="2" t="s">
        <v>72</v>
      </c>
      <c r="R86" s="2" t="s">
        <v>73</v>
      </c>
      <c r="S86" s="2" t="s">
        <v>47</v>
      </c>
      <c r="T86" s="3">
        <f t="shared" si="4"/>
        <v>4</v>
      </c>
      <c r="U86" s="11">
        <v>160</v>
      </c>
      <c r="V86" s="11">
        <f t="shared" si="5"/>
        <v>640</v>
      </c>
      <c r="W86" s="4"/>
      <c r="X86" s="4">
        <v>1</v>
      </c>
      <c r="Y86" s="4">
        <v>1</v>
      </c>
      <c r="Z86" s="4">
        <v>1</v>
      </c>
      <c r="AA86" s="4"/>
      <c r="AB86" s="4">
        <v>1</v>
      </c>
      <c r="AC86" s="4"/>
      <c r="AD86" s="4"/>
      <c r="AE86" s="4"/>
      <c r="AF86" s="4"/>
      <c r="AG86" s="4"/>
    </row>
    <row r="87" spans="1:33" ht="62.25" customHeight="1" x14ac:dyDescent="0.25">
      <c r="A87" s="2" t="s">
        <v>163</v>
      </c>
      <c r="B87" s="2" t="s">
        <v>227</v>
      </c>
      <c r="C87" s="2" t="s">
        <v>21</v>
      </c>
      <c r="D87" s="2">
        <v>40</v>
      </c>
      <c r="E87" s="2" t="s">
        <v>36</v>
      </c>
      <c r="F87" s="2" t="s">
        <v>37</v>
      </c>
      <c r="G87" s="2" t="s">
        <v>38</v>
      </c>
      <c r="H87" s="2" t="s">
        <v>39</v>
      </c>
      <c r="I87" s="2"/>
      <c r="J87" s="2" t="s">
        <v>235</v>
      </c>
      <c r="K87" s="2" t="s">
        <v>236</v>
      </c>
      <c r="L87" s="2" t="s">
        <v>236</v>
      </c>
      <c r="M87" s="2" t="s">
        <v>237</v>
      </c>
      <c r="N87" s="2" t="s">
        <v>55</v>
      </c>
      <c r="O87" s="2" t="s">
        <v>106</v>
      </c>
      <c r="P87" s="2" t="s">
        <v>127</v>
      </c>
      <c r="Q87" s="2" t="s">
        <v>72</v>
      </c>
      <c r="R87" s="2" t="s">
        <v>73</v>
      </c>
      <c r="S87" s="2" t="s">
        <v>47</v>
      </c>
      <c r="T87" s="3">
        <f t="shared" si="4"/>
        <v>1</v>
      </c>
      <c r="U87" s="11">
        <v>185</v>
      </c>
      <c r="V87" s="11">
        <f t="shared" si="5"/>
        <v>185</v>
      </c>
      <c r="W87" s="4"/>
      <c r="X87" s="4"/>
      <c r="Y87" s="4"/>
      <c r="Z87" s="4"/>
      <c r="AA87" s="4">
        <v>1</v>
      </c>
      <c r="AB87" s="4"/>
      <c r="AC87" s="4"/>
      <c r="AD87" s="4"/>
      <c r="AE87" s="4"/>
      <c r="AF87" s="4"/>
      <c r="AG87" s="4"/>
    </row>
    <row r="88" spans="1:33" ht="62.25" customHeight="1" x14ac:dyDescent="0.25">
      <c r="A88" s="2" t="s">
        <v>163</v>
      </c>
      <c r="B88" s="2" t="s">
        <v>227</v>
      </c>
      <c r="C88" s="2" t="s">
        <v>21</v>
      </c>
      <c r="D88" s="2">
        <v>40</v>
      </c>
      <c r="E88" s="2" t="s">
        <v>36</v>
      </c>
      <c r="F88" s="2" t="s">
        <v>37</v>
      </c>
      <c r="G88" s="2" t="s">
        <v>38</v>
      </c>
      <c r="H88" s="2" t="s">
        <v>39</v>
      </c>
      <c r="I88" s="2"/>
      <c r="J88" s="2" t="s">
        <v>238</v>
      </c>
      <c r="K88" s="2" t="s">
        <v>239</v>
      </c>
      <c r="L88" s="2" t="s">
        <v>240</v>
      </c>
      <c r="M88" s="2" t="s">
        <v>184</v>
      </c>
      <c r="N88" s="2" t="s">
        <v>55</v>
      </c>
      <c r="O88" s="2" t="s">
        <v>56</v>
      </c>
      <c r="P88" s="2" t="s">
        <v>94</v>
      </c>
      <c r="Q88" s="2" t="s">
        <v>72</v>
      </c>
      <c r="R88" s="2" t="s">
        <v>73</v>
      </c>
      <c r="S88" s="2" t="s">
        <v>47</v>
      </c>
      <c r="T88" s="3">
        <f t="shared" si="4"/>
        <v>3</v>
      </c>
      <c r="U88" s="11">
        <v>155</v>
      </c>
      <c r="V88" s="11">
        <f t="shared" si="5"/>
        <v>465</v>
      </c>
      <c r="W88" s="4"/>
      <c r="X88" s="4">
        <v>1</v>
      </c>
      <c r="Y88" s="4"/>
      <c r="Z88" s="4">
        <v>1</v>
      </c>
      <c r="AA88" s="4"/>
      <c r="AB88" s="4">
        <v>1</v>
      </c>
      <c r="AC88" s="4"/>
      <c r="AD88" s="4"/>
      <c r="AE88" s="4"/>
      <c r="AF88" s="4"/>
      <c r="AG88" s="4"/>
    </row>
    <row r="89" spans="1:33" ht="62.25" customHeight="1" x14ac:dyDescent="0.25">
      <c r="A89" s="2" t="s">
        <v>163</v>
      </c>
      <c r="B89" s="2" t="s">
        <v>227</v>
      </c>
      <c r="C89" s="2" t="s">
        <v>21</v>
      </c>
      <c r="D89" s="2">
        <v>40</v>
      </c>
      <c r="E89" s="2" t="s">
        <v>36</v>
      </c>
      <c r="F89" s="2" t="s">
        <v>37</v>
      </c>
      <c r="G89" s="2" t="s">
        <v>38</v>
      </c>
      <c r="H89" s="2" t="s">
        <v>39</v>
      </c>
      <c r="I89" s="2"/>
      <c r="J89" s="2" t="s">
        <v>181</v>
      </c>
      <c r="K89" s="2" t="s">
        <v>199</v>
      </c>
      <c r="L89" s="2" t="s">
        <v>200</v>
      </c>
      <c r="M89" s="2" t="s">
        <v>184</v>
      </c>
      <c r="N89" s="2" t="s">
        <v>55</v>
      </c>
      <c r="O89" s="2" t="s">
        <v>56</v>
      </c>
      <c r="P89" s="2" t="s">
        <v>94</v>
      </c>
      <c r="Q89" s="2" t="s">
        <v>72</v>
      </c>
      <c r="R89" s="2" t="s">
        <v>73</v>
      </c>
      <c r="S89" s="2" t="s">
        <v>47</v>
      </c>
      <c r="T89" s="3">
        <f t="shared" si="4"/>
        <v>2</v>
      </c>
      <c r="U89" s="11">
        <v>155</v>
      </c>
      <c r="V89" s="11">
        <f t="shared" si="5"/>
        <v>310</v>
      </c>
      <c r="W89" s="4"/>
      <c r="X89" s="4">
        <v>1</v>
      </c>
      <c r="Y89" s="4"/>
      <c r="Z89" s="4"/>
      <c r="AA89" s="4"/>
      <c r="AB89" s="4">
        <v>1</v>
      </c>
      <c r="AC89" s="4"/>
      <c r="AD89" s="4"/>
      <c r="AE89" s="4"/>
      <c r="AF89" s="4"/>
      <c r="AG89" s="4"/>
    </row>
    <row r="90" spans="1:33" ht="62.25" customHeight="1" x14ac:dyDescent="0.25">
      <c r="A90" s="2" t="s">
        <v>163</v>
      </c>
      <c r="B90" s="2" t="s">
        <v>227</v>
      </c>
      <c r="C90" s="2" t="s">
        <v>21</v>
      </c>
      <c r="D90" s="2">
        <v>40</v>
      </c>
      <c r="E90" s="2" t="s">
        <v>36</v>
      </c>
      <c r="F90" s="2" t="s">
        <v>37</v>
      </c>
      <c r="G90" s="2" t="s">
        <v>38</v>
      </c>
      <c r="H90" s="2" t="s">
        <v>39</v>
      </c>
      <c r="I90" s="2"/>
      <c r="J90" s="2" t="s">
        <v>185</v>
      </c>
      <c r="K90" s="2" t="s">
        <v>143</v>
      </c>
      <c r="L90" s="2" t="s">
        <v>144</v>
      </c>
      <c r="M90" s="2" t="s">
        <v>186</v>
      </c>
      <c r="N90" s="2" t="s">
        <v>55</v>
      </c>
      <c r="O90" s="2" t="s">
        <v>106</v>
      </c>
      <c r="P90" s="2" t="s">
        <v>127</v>
      </c>
      <c r="Q90" s="2" t="s">
        <v>72</v>
      </c>
      <c r="R90" s="2" t="s">
        <v>73</v>
      </c>
      <c r="S90" s="2" t="s">
        <v>47</v>
      </c>
      <c r="T90" s="3">
        <f t="shared" si="4"/>
        <v>1</v>
      </c>
      <c r="U90" s="11">
        <v>175</v>
      </c>
      <c r="V90" s="11">
        <f t="shared" si="5"/>
        <v>175</v>
      </c>
      <c r="W90" s="4"/>
      <c r="X90" s="4"/>
      <c r="Y90" s="4">
        <v>1</v>
      </c>
      <c r="Z90" s="4"/>
      <c r="AA90" s="4"/>
      <c r="AB90" s="4"/>
      <c r="AC90" s="4"/>
      <c r="AD90" s="4"/>
      <c r="AE90" s="4"/>
      <c r="AF90" s="4"/>
      <c r="AG90" s="4"/>
    </row>
    <row r="91" spans="1:33" ht="62.25" customHeight="1" x14ac:dyDescent="0.25">
      <c r="A91" s="2" t="s">
        <v>163</v>
      </c>
      <c r="B91" s="2" t="s">
        <v>227</v>
      </c>
      <c r="C91" s="2" t="s">
        <v>21</v>
      </c>
      <c r="D91" s="2">
        <v>40</v>
      </c>
      <c r="E91" s="2" t="s">
        <v>36</v>
      </c>
      <c r="F91" s="2" t="s">
        <v>37</v>
      </c>
      <c r="G91" s="2" t="s">
        <v>75</v>
      </c>
      <c r="H91" s="2" t="s">
        <v>76</v>
      </c>
      <c r="I91" s="2"/>
      <c r="J91" s="2" t="s">
        <v>241</v>
      </c>
      <c r="K91" s="2" t="s">
        <v>242</v>
      </c>
      <c r="L91" s="2" t="s">
        <v>243</v>
      </c>
      <c r="M91" s="2" t="s">
        <v>244</v>
      </c>
      <c r="N91" s="2" t="s">
        <v>55</v>
      </c>
      <c r="O91" s="2" t="s">
        <v>80</v>
      </c>
      <c r="P91" s="2" t="s">
        <v>88</v>
      </c>
      <c r="Q91" s="2" t="s">
        <v>72</v>
      </c>
      <c r="R91" s="2" t="s">
        <v>73</v>
      </c>
      <c r="S91" s="2" t="s">
        <v>47</v>
      </c>
      <c r="T91" s="3">
        <f t="shared" si="4"/>
        <v>2</v>
      </c>
      <c r="U91" s="11">
        <v>120</v>
      </c>
      <c r="V91" s="11">
        <f t="shared" si="5"/>
        <v>240</v>
      </c>
      <c r="W91" s="4"/>
      <c r="X91" s="4"/>
      <c r="Y91" s="4"/>
      <c r="Z91" s="4">
        <v>1</v>
      </c>
      <c r="AA91" s="4"/>
      <c r="AB91" s="4">
        <v>1</v>
      </c>
      <c r="AC91" s="4"/>
      <c r="AD91" s="4"/>
      <c r="AE91" s="4"/>
      <c r="AF91" s="4"/>
      <c r="AG91" s="4"/>
    </row>
    <row r="92" spans="1:33" ht="62.25" customHeight="1" x14ac:dyDescent="0.25">
      <c r="A92" s="2" t="s">
        <v>163</v>
      </c>
      <c r="B92" s="2" t="s">
        <v>227</v>
      </c>
      <c r="C92" s="2" t="s">
        <v>21</v>
      </c>
      <c r="D92" s="2">
        <v>40</v>
      </c>
      <c r="E92" s="2" t="s">
        <v>36</v>
      </c>
      <c r="F92" s="2" t="s">
        <v>37</v>
      </c>
      <c r="G92" s="2" t="s">
        <v>75</v>
      </c>
      <c r="H92" s="2" t="s">
        <v>76</v>
      </c>
      <c r="I92" s="2"/>
      <c r="J92" s="2" t="s">
        <v>195</v>
      </c>
      <c r="K92" s="2" t="s">
        <v>41</v>
      </c>
      <c r="L92" s="2" t="s">
        <v>41</v>
      </c>
      <c r="M92" s="2" t="s">
        <v>196</v>
      </c>
      <c r="N92" s="2" t="s">
        <v>55</v>
      </c>
      <c r="O92" s="2" t="s">
        <v>80</v>
      </c>
      <c r="P92" s="2" t="s">
        <v>81</v>
      </c>
      <c r="Q92" s="2" t="s">
        <v>72</v>
      </c>
      <c r="R92" s="2" t="s">
        <v>73</v>
      </c>
      <c r="S92" s="2" t="s">
        <v>47</v>
      </c>
      <c r="T92" s="3">
        <f t="shared" si="4"/>
        <v>16</v>
      </c>
      <c r="U92" s="11">
        <v>115</v>
      </c>
      <c r="V92" s="11">
        <f t="shared" si="5"/>
        <v>1840</v>
      </c>
      <c r="W92" s="4">
        <v>2</v>
      </c>
      <c r="X92" s="4">
        <v>3</v>
      </c>
      <c r="Y92" s="4">
        <v>5</v>
      </c>
      <c r="Z92" s="4">
        <v>2</v>
      </c>
      <c r="AA92" s="4">
        <v>3</v>
      </c>
      <c r="AB92" s="4"/>
      <c r="AC92" s="4">
        <v>1</v>
      </c>
      <c r="AD92" s="4"/>
      <c r="AE92" s="4"/>
      <c r="AF92" s="4"/>
      <c r="AG92" s="4"/>
    </row>
    <row r="93" spans="1:33" ht="62.25" customHeight="1" x14ac:dyDescent="0.25">
      <c r="A93" s="2" t="s">
        <v>163</v>
      </c>
      <c r="B93" s="2" t="s">
        <v>227</v>
      </c>
      <c r="C93" s="2" t="s">
        <v>21</v>
      </c>
      <c r="D93" s="2">
        <v>40</v>
      </c>
      <c r="E93" s="2" t="s">
        <v>36</v>
      </c>
      <c r="F93" s="2" t="s">
        <v>37</v>
      </c>
      <c r="G93" s="2" t="s">
        <v>75</v>
      </c>
      <c r="H93" s="2" t="s">
        <v>76</v>
      </c>
      <c r="I93" s="2"/>
      <c r="J93" s="2" t="s">
        <v>245</v>
      </c>
      <c r="K93" s="2" t="s">
        <v>246</v>
      </c>
      <c r="L93" s="2" t="s">
        <v>247</v>
      </c>
      <c r="M93" s="2" t="s">
        <v>248</v>
      </c>
      <c r="N93" s="2" t="s">
        <v>55</v>
      </c>
      <c r="O93" s="2" t="s">
        <v>80</v>
      </c>
      <c r="P93" s="2" t="s">
        <v>88</v>
      </c>
      <c r="Q93" s="2" t="s">
        <v>72</v>
      </c>
      <c r="R93" s="2" t="s">
        <v>73</v>
      </c>
      <c r="S93" s="2" t="s">
        <v>47</v>
      </c>
      <c r="T93" s="3">
        <f t="shared" si="4"/>
        <v>8</v>
      </c>
      <c r="U93" s="11">
        <v>115</v>
      </c>
      <c r="V93" s="11">
        <f t="shared" si="5"/>
        <v>920</v>
      </c>
      <c r="W93" s="4"/>
      <c r="X93" s="4">
        <v>1</v>
      </c>
      <c r="Y93" s="4">
        <v>3</v>
      </c>
      <c r="Z93" s="4">
        <v>2</v>
      </c>
      <c r="AA93" s="4"/>
      <c r="AB93" s="4">
        <v>2</v>
      </c>
      <c r="AC93" s="4"/>
      <c r="AD93" s="4"/>
      <c r="AE93" s="4"/>
      <c r="AF93" s="4"/>
      <c r="AG93" s="4"/>
    </row>
    <row r="94" spans="1:33" ht="62.25" customHeight="1" x14ac:dyDescent="0.25">
      <c r="A94" s="2" t="s">
        <v>249</v>
      </c>
      <c r="B94" s="2" t="s">
        <v>35</v>
      </c>
      <c r="C94" s="2" t="s">
        <v>21</v>
      </c>
      <c r="D94" s="2">
        <v>44</v>
      </c>
      <c r="E94" s="2" t="s">
        <v>159</v>
      </c>
      <c r="F94" s="2" t="s">
        <v>37</v>
      </c>
      <c r="G94" s="2" t="s">
        <v>38</v>
      </c>
      <c r="H94" s="2" t="s">
        <v>39</v>
      </c>
      <c r="I94" s="2"/>
      <c r="J94" s="2" t="s">
        <v>250</v>
      </c>
      <c r="K94" s="2" t="s">
        <v>210</v>
      </c>
      <c r="L94" s="2" t="s">
        <v>211</v>
      </c>
      <c r="M94" s="2" t="s">
        <v>251</v>
      </c>
      <c r="N94" s="2" t="s">
        <v>55</v>
      </c>
      <c r="O94" s="2" t="s">
        <v>56</v>
      </c>
      <c r="P94" s="2" t="s">
        <v>252</v>
      </c>
      <c r="Q94" s="2" t="s">
        <v>72</v>
      </c>
      <c r="R94" s="2" t="s">
        <v>73</v>
      </c>
      <c r="S94" s="2" t="s">
        <v>253</v>
      </c>
      <c r="T94" s="3">
        <f t="shared" si="4"/>
        <v>4</v>
      </c>
      <c r="U94" s="11">
        <v>125</v>
      </c>
      <c r="V94" s="11">
        <f t="shared" si="5"/>
        <v>500</v>
      </c>
      <c r="W94" s="4"/>
      <c r="X94" s="4">
        <v>1</v>
      </c>
      <c r="Y94" s="4">
        <v>1</v>
      </c>
      <c r="Z94" s="4">
        <v>1</v>
      </c>
      <c r="AA94" s="4">
        <v>1</v>
      </c>
      <c r="AB94" s="4"/>
      <c r="AC94" s="4"/>
      <c r="AD94" s="4"/>
      <c r="AE94" s="4"/>
      <c r="AF94" s="4"/>
      <c r="AG94" s="4"/>
    </row>
    <row r="95" spans="1:33" ht="62.25" customHeight="1" x14ac:dyDescent="0.25">
      <c r="A95" s="2" t="s">
        <v>249</v>
      </c>
      <c r="B95" s="2" t="s">
        <v>35</v>
      </c>
      <c r="C95" s="2" t="s">
        <v>21</v>
      </c>
      <c r="D95" s="2">
        <v>44</v>
      </c>
      <c r="E95" s="2" t="s">
        <v>159</v>
      </c>
      <c r="F95" s="2" t="s">
        <v>37</v>
      </c>
      <c r="G95" s="2" t="s">
        <v>75</v>
      </c>
      <c r="H95" s="2" t="s">
        <v>76</v>
      </c>
      <c r="I95" s="2"/>
      <c r="J95" s="2" t="s">
        <v>254</v>
      </c>
      <c r="K95" s="2" t="s">
        <v>219</v>
      </c>
      <c r="L95" s="2" t="s">
        <v>220</v>
      </c>
      <c r="M95" s="2" t="s">
        <v>255</v>
      </c>
      <c r="N95" s="2" t="s">
        <v>55</v>
      </c>
      <c r="O95" s="2" t="s">
        <v>80</v>
      </c>
      <c r="P95" s="2" t="s">
        <v>81</v>
      </c>
      <c r="Q95" s="2" t="s">
        <v>72</v>
      </c>
      <c r="R95" s="2" t="s">
        <v>73</v>
      </c>
      <c r="S95" s="2" t="s">
        <v>47</v>
      </c>
      <c r="T95" s="3">
        <f t="shared" si="4"/>
        <v>1</v>
      </c>
      <c r="U95" s="11">
        <v>125</v>
      </c>
      <c r="V95" s="11">
        <f t="shared" si="5"/>
        <v>125</v>
      </c>
      <c r="W95" s="4"/>
      <c r="X95" s="4"/>
      <c r="Y95" s="4"/>
      <c r="Z95" s="4"/>
      <c r="AA95" s="4"/>
      <c r="AB95" s="4"/>
      <c r="AC95" s="4">
        <v>1</v>
      </c>
      <c r="AD95" s="4"/>
      <c r="AE95" s="4"/>
      <c r="AF95" s="4"/>
      <c r="AG95" s="4"/>
    </row>
    <row r="96" spans="1:33" ht="62.25" customHeight="1" x14ac:dyDescent="0.25">
      <c r="A96" s="2" t="s">
        <v>249</v>
      </c>
      <c r="B96" s="2" t="s">
        <v>35</v>
      </c>
      <c r="C96" s="2" t="s">
        <v>21</v>
      </c>
      <c r="D96" s="2">
        <v>40</v>
      </c>
      <c r="E96" s="2" t="s">
        <v>36</v>
      </c>
      <c r="F96" s="2" t="s">
        <v>33</v>
      </c>
      <c r="G96" s="2" t="s">
        <v>83</v>
      </c>
      <c r="H96" s="2" t="s">
        <v>84</v>
      </c>
      <c r="I96" s="2"/>
      <c r="J96" s="2" t="s">
        <v>256</v>
      </c>
      <c r="K96" s="2" t="s">
        <v>41</v>
      </c>
      <c r="L96" s="2" t="s">
        <v>41</v>
      </c>
      <c r="M96" s="2" t="s">
        <v>257</v>
      </c>
      <c r="N96" s="2" t="s">
        <v>55</v>
      </c>
      <c r="O96" s="2" t="s">
        <v>80</v>
      </c>
      <c r="P96" s="2" t="s">
        <v>81</v>
      </c>
      <c r="Q96" s="2" t="s">
        <v>72</v>
      </c>
      <c r="R96" s="2" t="s">
        <v>73</v>
      </c>
      <c r="S96" s="2" t="s">
        <v>108</v>
      </c>
      <c r="T96" s="3">
        <f t="shared" si="4"/>
        <v>5</v>
      </c>
      <c r="U96" s="11">
        <v>95</v>
      </c>
      <c r="V96" s="11">
        <f t="shared" si="5"/>
        <v>475</v>
      </c>
      <c r="W96" s="4"/>
      <c r="X96" s="4"/>
      <c r="Y96" s="4"/>
      <c r="Z96" s="4"/>
      <c r="AA96" s="4"/>
      <c r="AB96" s="4"/>
      <c r="AC96" s="4">
        <v>1</v>
      </c>
      <c r="AD96" s="4">
        <v>1</v>
      </c>
      <c r="AE96" s="4">
        <v>1</v>
      </c>
      <c r="AF96" s="4">
        <v>1</v>
      </c>
      <c r="AG96" s="4">
        <v>1</v>
      </c>
    </row>
    <row r="97" spans="1:33" ht="62.25" customHeight="1" x14ac:dyDescent="0.25">
      <c r="A97" s="2" t="s">
        <v>249</v>
      </c>
      <c r="B97" s="2" t="s">
        <v>35</v>
      </c>
      <c r="C97" s="2" t="s">
        <v>21</v>
      </c>
      <c r="D97" s="2">
        <v>40</v>
      </c>
      <c r="E97" s="2" t="s">
        <v>36</v>
      </c>
      <c r="F97" s="2" t="s">
        <v>37</v>
      </c>
      <c r="G97" s="2" t="s">
        <v>38</v>
      </c>
      <c r="H97" s="2" t="s">
        <v>39</v>
      </c>
      <c r="I97" s="2"/>
      <c r="J97" s="2" t="s">
        <v>258</v>
      </c>
      <c r="K97" s="2" t="s">
        <v>41</v>
      </c>
      <c r="L97" s="2" t="s">
        <v>41</v>
      </c>
      <c r="M97" s="2" t="s">
        <v>259</v>
      </c>
      <c r="N97" s="2" t="s">
        <v>55</v>
      </c>
      <c r="O97" s="2" t="s">
        <v>56</v>
      </c>
      <c r="P97" s="2" t="s">
        <v>94</v>
      </c>
      <c r="Q97" s="2" t="s">
        <v>72</v>
      </c>
      <c r="R97" s="2" t="s">
        <v>73</v>
      </c>
      <c r="S97" s="2" t="s">
        <v>108</v>
      </c>
      <c r="T97" s="3">
        <f t="shared" si="4"/>
        <v>5</v>
      </c>
      <c r="U97" s="11">
        <v>180</v>
      </c>
      <c r="V97" s="11">
        <f t="shared" si="5"/>
        <v>900</v>
      </c>
      <c r="W97" s="4"/>
      <c r="X97" s="4">
        <v>1</v>
      </c>
      <c r="Y97" s="4">
        <v>1</v>
      </c>
      <c r="Z97" s="4">
        <v>1</v>
      </c>
      <c r="AA97" s="4">
        <v>1</v>
      </c>
      <c r="AB97" s="4">
        <v>1</v>
      </c>
      <c r="AC97" s="4"/>
      <c r="AD97" s="4"/>
      <c r="AE97" s="4"/>
      <c r="AF97" s="4"/>
      <c r="AG97" s="4"/>
    </row>
    <row r="98" spans="1:33" ht="62.25" customHeight="1" x14ac:dyDescent="0.25">
      <c r="A98" s="2" t="s">
        <v>249</v>
      </c>
      <c r="B98" s="2" t="s">
        <v>35</v>
      </c>
      <c r="C98" s="2" t="s">
        <v>21</v>
      </c>
      <c r="D98" s="2">
        <v>40</v>
      </c>
      <c r="E98" s="2" t="s">
        <v>36</v>
      </c>
      <c r="F98" s="2" t="s">
        <v>37</v>
      </c>
      <c r="G98" s="2" t="s">
        <v>38</v>
      </c>
      <c r="H98" s="2" t="s">
        <v>39</v>
      </c>
      <c r="I98" s="2"/>
      <c r="J98" s="2" t="s">
        <v>260</v>
      </c>
      <c r="K98" s="2" t="s">
        <v>48</v>
      </c>
      <c r="L98" s="2" t="s">
        <v>49</v>
      </c>
      <c r="M98" s="2" t="s">
        <v>261</v>
      </c>
      <c r="N98" s="2" t="s">
        <v>55</v>
      </c>
      <c r="O98" s="2" t="s">
        <v>56</v>
      </c>
      <c r="P98" s="2" t="s">
        <v>262</v>
      </c>
      <c r="Q98" s="2" t="s">
        <v>72</v>
      </c>
      <c r="R98" s="2" t="s">
        <v>73</v>
      </c>
      <c r="S98" s="2" t="s">
        <v>47</v>
      </c>
      <c r="T98" s="3">
        <f t="shared" si="4"/>
        <v>5</v>
      </c>
      <c r="U98" s="11">
        <v>125</v>
      </c>
      <c r="V98" s="11">
        <f t="shared" si="5"/>
        <v>625</v>
      </c>
      <c r="W98" s="4">
        <v>1</v>
      </c>
      <c r="X98" s="4">
        <v>1</v>
      </c>
      <c r="Y98" s="4">
        <v>1</v>
      </c>
      <c r="Z98" s="4">
        <v>1</v>
      </c>
      <c r="AA98" s="4">
        <v>1</v>
      </c>
      <c r="AB98" s="4"/>
      <c r="AC98" s="4"/>
      <c r="AD98" s="4"/>
      <c r="AE98" s="4"/>
      <c r="AF98" s="4"/>
      <c r="AG98" s="4"/>
    </row>
    <row r="99" spans="1:33" ht="62.25" customHeight="1" x14ac:dyDescent="0.25">
      <c r="A99" s="2" t="s">
        <v>249</v>
      </c>
      <c r="B99" s="2" t="s">
        <v>35</v>
      </c>
      <c r="C99" s="2" t="s">
        <v>51</v>
      </c>
      <c r="D99" s="2">
        <v>40</v>
      </c>
      <c r="E99" s="2" t="s">
        <v>36</v>
      </c>
      <c r="F99" s="2" t="s">
        <v>37</v>
      </c>
      <c r="G99" s="2" t="s">
        <v>38</v>
      </c>
      <c r="H99" s="2" t="s">
        <v>39</v>
      </c>
      <c r="I99" s="2"/>
      <c r="J99" s="2" t="s">
        <v>263</v>
      </c>
      <c r="K99" s="2" t="s">
        <v>264</v>
      </c>
      <c r="L99" s="2" t="s">
        <v>265</v>
      </c>
      <c r="M99" s="2" t="s">
        <v>266</v>
      </c>
      <c r="N99" s="2" t="s">
        <v>55</v>
      </c>
      <c r="O99" s="2" t="s">
        <v>106</v>
      </c>
      <c r="P99" s="2" t="s">
        <v>267</v>
      </c>
      <c r="Q99" s="2" t="s">
        <v>72</v>
      </c>
      <c r="R99" s="2" t="s">
        <v>73</v>
      </c>
      <c r="S99" s="2" t="s">
        <v>47</v>
      </c>
      <c r="T99" s="3">
        <f t="shared" ref="T99:T133" si="6">SUM(W99:AG99)</f>
        <v>1</v>
      </c>
      <c r="U99" s="11">
        <v>110</v>
      </c>
      <c r="V99" s="11">
        <f t="shared" ref="V99:V130" si="7">U99*T99</f>
        <v>110</v>
      </c>
      <c r="W99" s="4"/>
      <c r="X99" s="4">
        <v>1</v>
      </c>
      <c r="Y99" s="4"/>
      <c r="Z99" s="4"/>
      <c r="AA99" s="4"/>
      <c r="AB99" s="4"/>
      <c r="AC99" s="4"/>
      <c r="AD99" s="4"/>
      <c r="AE99" s="4"/>
      <c r="AF99" s="4"/>
      <c r="AG99" s="4"/>
    </row>
    <row r="100" spans="1:33" ht="62.25" customHeight="1" x14ac:dyDescent="0.25">
      <c r="A100" s="2" t="s">
        <v>249</v>
      </c>
      <c r="B100" s="2" t="s">
        <v>35</v>
      </c>
      <c r="C100" s="2" t="s">
        <v>51</v>
      </c>
      <c r="D100" s="2">
        <v>40</v>
      </c>
      <c r="E100" s="2" t="s">
        <v>36</v>
      </c>
      <c r="F100" s="2" t="s">
        <v>37</v>
      </c>
      <c r="G100" s="2" t="s">
        <v>38</v>
      </c>
      <c r="H100" s="2" t="s">
        <v>39</v>
      </c>
      <c r="I100" s="2"/>
      <c r="J100" s="2" t="s">
        <v>268</v>
      </c>
      <c r="K100" s="2" t="s">
        <v>58</v>
      </c>
      <c r="L100" s="2" t="s">
        <v>58</v>
      </c>
      <c r="M100" s="2" t="s">
        <v>269</v>
      </c>
      <c r="N100" s="2" t="s">
        <v>55</v>
      </c>
      <c r="O100" s="2" t="s">
        <v>56</v>
      </c>
      <c r="P100" s="2" t="s">
        <v>94</v>
      </c>
      <c r="Q100" s="2" t="s">
        <v>72</v>
      </c>
      <c r="R100" s="2" t="s">
        <v>73</v>
      </c>
      <c r="S100" s="2" t="s">
        <v>47</v>
      </c>
      <c r="T100" s="3">
        <f t="shared" si="6"/>
        <v>2</v>
      </c>
      <c r="U100" s="11">
        <v>170</v>
      </c>
      <c r="V100" s="11">
        <f t="shared" si="7"/>
        <v>340</v>
      </c>
      <c r="W100" s="4">
        <v>1</v>
      </c>
      <c r="X100" s="4">
        <v>1</v>
      </c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ht="62.25" customHeight="1" x14ac:dyDescent="0.25">
      <c r="A101" s="2" t="s">
        <v>249</v>
      </c>
      <c r="B101" s="2" t="s">
        <v>35</v>
      </c>
      <c r="C101" s="2" t="s">
        <v>51</v>
      </c>
      <c r="D101" s="2">
        <v>40</v>
      </c>
      <c r="E101" s="2" t="s">
        <v>36</v>
      </c>
      <c r="F101" s="2" t="s">
        <v>37</v>
      </c>
      <c r="G101" s="2" t="s">
        <v>38</v>
      </c>
      <c r="H101" s="2" t="s">
        <v>39</v>
      </c>
      <c r="I101" s="2"/>
      <c r="J101" s="2" t="s">
        <v>270</v>
      </c>
      <c r="K101" s="2" t="s">
        <v>271</v>
      </c>
      <c r="L101" s="2" t="s">
        <v>272</v>
      </c>
      <c r="M101" s="2" t="s">
        <v>273</v>
      </c>
      <c r="N101" s="2" t="s">
        <v>55</v>
      </c>
      <c r="O101" s="2" t="s">
        <v>56</v>
      </c>
      <c r="P101" s="2" t="s">
        <v>94</v>
      </c>
      <c r="Q101" s="2" t="s">
        <v>72</v>
      </c>
      <c r="R101" s="2" t="s">
        <v>73</v>
      </c>
      <c r="S101" s="2" t="s">
        <v>47</v>
      </c>
      <c r="T101" s="3">
        <f t="shared" si="6"/>
        <v>2</v>
      </c>
      <c r="U101" s="11">
        <v>190</v>
      </c>
      <c r="V101" s="11">
        <f t="shared" si="7"/>
        <v>380</v>
      </c>
      <c r="W101" s="4">
        <v>1</v>
      </c>
      <c r="X101" s="4"/>
      <c r="Y101" s="4"/>
      <c r="Z101" s="4"/>
      <c r="AA101" s="4">
        <v>1</v>
      </c>
      <c r="AB101" s="4"/>
      <c r="AC101" s="4"/>
      <c r="AD101" s="4"/>
      <c r="AE101" s="4"/>
      <c r="AF101" s="4"/>
      <c r="AG101" s="4"/>
    </row>
    <row r="102" spans="1:33" ht="62.25" customHeight="1" x14ac:dyDescent="0.25">
      <c r="A102" s="2" t="s">
        <v>249</v>
      </c>
      <c r="B102" s="2" t="s">
        <v>35</v>
      </c>
      <c r="C102" s="2" t="s">
        <v>51</v>
      </c>
      <c r="D102" s="2">
        <v>40</v>
      </c>
      <c r="E102" s="2" t="s">
        <v>36</v>
      </c>
      <c r="F102" s="2" t="s">
        <v>37</v>
      </c>
      <c r="G102" s="2" t="s">
        <v>38</v>
      </c>
      <c r="H102" s="2" t="s">
        <v>39</v>
      </c>
      <c r="I102" s="2"/>
      <c r="J102" s="2" t="s">
        <v>270</v>
      </c>
      <c r="K102" s="2" t="s">
        <v>264</v>
      </c>
      <c r="L102" s="2" t="s">
        <v>265</v>
      </c>
      <c r="M102" s="2" t="s">
        <v>273</v>
      </c>
      <c r="N102" s="2" t="s">
        <v>55</v>
      </c>
      <c r="O102" s="2" t="s">
        <v>56</v>
      </c>
      <c r="P102" s="2" t="s">
        <v>94</v>
      </c>
      <c r="Q102" s="2" t="s">
        <v>72</v>
      </c>
      <c r="R102" s="2" t="s">
        <v>73</v>
      </c>
      <c r="S102" s="2" t="s">
        <v>47</v>
      </c>
      <c r="T102" s="3">
        <f t="shared" si="6"/>
        <v>2</v>
      </c>
      <c r="U102" s="11">
        <v>190</v>
      </c>
      <c r="V102" s="11">
        <f t="shared" si="7"/>
        <v>380</v>
      </c>
      <c r="W102" s="4"/>
      <c r="X102" s="4"/>
      <c r="Y102" s="4">
        <v>2</v>
      </c>
      <c r="Z102" s="4"/>
      <c r="AA102" s="4"/>
      <c r="AB102" s="4"/>
      <c r="AC102" s="4"/>
      <c r="AD102" s="4"/>
      <c r="AE102" s="4"/>
      <c r="AF102" s="4"/>
      <c r="AG102" s="4"/>
    </row>
    <row r="103" spans="1:33" ht="62.25" customHeight="1" x14ac:dyDescent="0.25">
      <c r="A103" s="2" t="s">
        <v>249</v>
      </c>
      <c r="B103" s="2" t="s">
        <v>35</v>
      </c>
      <c r="C103" s="2" t="s">
        <v>51</v>
      </c>
      <c r="D103" s="2">
        <v>40</v>
      </c>
      <c r="E103" s="2" t="s">
        <v>36</v>
      </c>
      <c r="F103" s="2" t="s">
        <v>37</v>
      </c>
      <c r="G103" s="2" t="s">
        <v>75</v>
      </c>
      <c r="H103" s="2" t="s">
        <v>76</v>
      </c>
      <c r="I103" s="2"/>
      <c r="J103" s="2" t="s">
        <v>274</v>
      </c>
      <c r="K103" s="2" t="s">
        <v>193</v>
      </c>
      <c r="L103" s="2" t="s">
        <v>193</v>
      </c>
      <c r="M103" s="2" t="s">
        <v>275</v>
      </c>
      <c r="N103" s="2" t="s">
        <v>55</v>
      </c>
      <c r="O103" s="2" t="s">
        <v>80</v>
      </c>
      <c r="P103" s="2" t="s">
        <v>140</v>
      </c>
      <c r="Q103" s="2" t="s">
        <v>72</v>
      </c>
      <c r="R103" s="2" t="s">
        <v>73</v>
      </c>
      <c r="S103" s="2" t="s">
        <v>47</v>
      </c>
      <c r="T103" s="3">
        <f t="shared" si="6"/>
        <v>1</v>
      </c>
      <c r="U103" s="11">
        <v>100</v>
      </c>
      <c r="V103" s="11">
        <f t="shared" si="7"/>
        <v>100</v>
      </c>
      <c r="W103" s="4"/>
      <c r="X103" s="4"/>
      <c r="Y103" s="4"/>
      <c r="Z103" s="4"/>
      <c r="AA103" s="4">
        <v>1</v>
      </c>
      <c r="AB103" s="4"/>
      <c r="AC103" s="4"/>
      <c r="AD103" s="4"/>
      <c r="AE103" s="4"/>
      <c r="AF103" s="4"/>
      <c r="AG103" s="4"/>
    </row>
    <row r="104" spans="1:33" ht="62.25" customHeight="1" x14ac:dyDescent="0.25">
      <c r="A104" s="2" t="s">
        <v>249</v>
      </c>
      <c r="B104" s="2" t="s">
        <v>35</v>
      </c>
      <c r="C104" s="2" t="s">
        <v>276</v>
      </c>
      <c r="D104" s="2">
        <v>40</v>
      </c>
      <c r="E104" s="2" t="s">
        <v>36</v>
      </c>
      <c r="F104" s="2" t="s">
        <v>33</v>
      </c>
      <c r="G104" s="2" t="s">
        <v>83</v>
      </c>
      <c r="H104" s="2" t="s">
        <v>84</v>
      </c>
      <c r="I104" s="2"/>
      <c r="J104" s="2" t="s">
        <v>277</v>
      </c>
      <c r="K104" s="2" t="s">
        <v>278</v>
      </c>
      <c r="L104" s="2" t="s">
        <v>220</v>
      </c>
      <c r="M104" s="2" t="s">
        <v>279</v>
      </c>
      <c r="N104" s="2" t="s">
        <v>55</v>
      </c>
      <c r="O104" s="2" t="s">
        <v>80</v>
      </c>
      <c r="P104" s="2" t="s">
        <v>81</v>
      </c>
      <c r="Q104" s="2" t="s">
        <v>72</v>
      </c>
      <c r="R104" s="2" t="s">
        <v>73</v>
      </c>
      <c r="S104" s="2" t="s">
        <v>108</v>
      </c>
      <c r="T104" s="3">
        <f t="shared" si="6"/>
        <v>5</v>
      </c>
      <c r="U104" s="11">
        <v>115</v>
      </c>
      <c r="V104" s="11">
        <f t="shared" si="7"/>
        <v>575</v>
      </c>
      <c r="W104" s="4"/>
      <c r="X104" s="4"/>
      <c r="Y104" s="4"/>
      <c r="Z104" s="4"/>
      <c r="AA104" s="4"/>
      <c r="AB104" s="4"/>
      <c r="AC104" s="4">
        <v>1</v>
      </c>
      <c r="AD104" s="4">
        <v>1</v>
      </c>
      <c r="AE104" s="4">
        <v>1</v>
      </c>
      <c r="AF104" s="4">
        <v>1</v>
      </c>
      <c r="AG104" s="4">
        <v>1</v>
      </c>
    </row>
    <row r="105" spans="1:33" ht="62.25" customHeight="1" x14ac:dyDescent="0.25">
      <c r="A105" s="2" t="s">
        <v>249</v>
      </c>
      <c r="B105" s="2" t="s">
        <v>35</v>
      </c>
      <c r="C105" s="2" t="s">
        <v>280</v>
      </c>
      <c r="D105" s="2">
        <v>40</v>
      </c>
      <c r="E105" s="2" t="s">
        <v>36</v>
      </c>
      <c r="F105" s="2" t="s">
        <v>37</v>
      </c>
      <c r="G105" s="2" t="s">
        <v>38</v>
      </c>
      <c r="H105" s="2" t="s">
        <v>39</v>
      </c>
      <c r="I105" s="2"/>
      <c r="J105" s="2" t="s">
        <v>281</v>
      </c>
      <c r="K105" s="2" t="s">
        <v>78</v>
      </c>
      <c r="L105" s="2" t="s">
        <v>78</v>
      </c>
      <c r="M105" s="2" t="s">
        <v>282</v>
      </c>
      <c r="N105" s="2" t="s">
        <v>55</v>
      </c>
      <c r="O105" s="2" t="s">
        <v>106</v>
      </c>
      <c r="P105" s="2" t="s">
        <v>107</v>
      </c>
      <c r="Q105" s="2" t="s">
        <v>72</v>
      </c>
      <c r="R105" s="2" t="s">
        <v>73</v>
      </c>
      <c r="S105" s="2" t="s">
        <v>108</v>
      </c>
      <c r="T105" s="3">
        <f t="shared" si="6"/>
        <v>5</v>
      </c>
      <c r="U105" s="11">
        <v>110</v>
      </c>
      <c r="V105" s="11">
        <f t="shared" si="7"/>
        <v>550</v>
      </c>
      <c r="W105" s="4"/>
      <c r="X105" s="4"/>
      <c r="Y105" s="4">
        <v>1</v>
      </c>
      <c r="Z105" s="4">
        <v>1</v>
      </c>
      <c r="AA105" s="4">
        <v>1</v>
      </c>
      <c r="AB105" s="4">
        <v>1</v>
      </c>
      <c r="AC105" s="4">
        <v>1</v>
      </c>
      <c r="AD105" s="4"/>
      <c r="AE105" s="4"/>
      <c r="AF105" s="4"/>
      <c r="AG105" s="4"/>
    </row>
    <row r="106" spans="1:33" ht="62.25" customHeight="1" x14ac:dyDescent="0.25">
      <c r="A106" s="2" t="s">
        <v>249</v>
      </c>
      <c r="B106" s="2" t="s">
        <v>67</v>
      </c>
      <c r="C106" s="2" t="s">
        <v>21</v>
      </c>
      <c r="D106" s="2">
        <v>44</v>
      </c>
      <c r="E106" s="2" t="s">
        <v>159</v>
      </c>
      <c r="F106" s="2" t="s">
        <v>37</v>
      </c>
      <c r="G106" s="2" t="s">
        <v>38</v>
      </c>
      <c r="H106" s="2" t="s">
        <v>39</v>
      </c>
      <c r="I106" s="2"/>
      <c r="J106" s="2" t="s">
        <v>283</v>
      </c>
      <c r="K106" s="2" t="s">
        <v>78</v>
      </c>
      <c r="L106" s="2" t="s">
        <v>78</v>
      </c>
      <c r="M106" s="2" t="s">
        <v>284</v>
      </c>
      <c r="N106" s="2" t="s">
        <v>55</v>
      </c>
      <c r="O106" s="2" t="s">
        <v>106</v>
      </c>
      <c r="P106" s="2" t="s">
        <v>107</v>
      </c>
      <c r="Q106" s="2" t="s">
        <v>72</v>
      </c>
      <c r="R106" s="2" t="s">
        <v>73</v>
      </c>
      <c r="S106" s="2" t="s">
        <v>47</v>
      </c>
      <c r="T106" s="3">
        <f t="shared" si="6"/>
        <v>1</v>
      </c>
      <c r="U106" s="11">
        <v>95</v>
      </c>
      <c r="V106" s="11">
        <f t="shared" si="7"/>
        <v>95</v>
      </c>
      <c r="W106" s="4"/>
      <c r="X106" s="4">
        <v>1</v>
      </c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ht="62.25" customHeight="1" x14ac:dyDescent="0.25">
      <c r="A107" s="2" t="s">
        <v>249</v>
      </c>
      <c r="B107" s="2" t="s">
        <v>67</v>
      </c>
      <c r="C107" s="2" t="s">
        <v>21</v>
      </c>
      <c r="D107" s="2">
        <v>40</v>
      </c>
      <c r="E107" s="2" t="s">
        <v>36</v>
      </c>
      <c r="F107" s="2" t="s">
        <v>33</v>
      </c>
      <c r="G107" s="2" t="s">
        <v>83</v>
      </c>
      <c r="H107" s="2" t="s">
        <v>84</v>
      </c>
      <c r="I107" s="2"/>
      <c r="J107" s="2" t="s">
        <v>285</v>
      </c>
      <c r="K107" s="2" t="s">
        <v>41</v>
      </c>
      <c r="L107" s="2" t="s">
        <v>41</v>
      </c>
      <c r="M107" s="2" t="s">
        <v>204</v>
      </c>
      <c r="N107" s="2" t="s">
        <v>55</v>
      </c>
      <c r="O107" s="2" t="s">
        <v>80</v>
      </c>
      <c r="P107" s="2" t="s">
        <v>88</v>
      </c>
      <c r="Q107" s="2" t="s">
        <v>72</v>
      </c>
      <c r="R107" s="2" t="s">
        <v>73</v>
      </c>
      <c r="S107" s="2" t="s">
        <v>47</v>
      </c>
      <c r="T107" s="3">
        <f t="shared" si="6"/>
        <v>3</v>
      </c>
      <c r="U107" s="11">
        <v>95</v>
      </c>
      <c r="V107" s="11">
        <f t="shared" si="7"/>
        <v>285</v>
      </c>
      <c r="W107" s="4"/>
      <c r="X107" s="4"/>
      <c r="Y107" s="4"/>
      <c r="Z107" s="4"/>
      <c r="AA107" s="4"/>
      <c r="AB107" s="4">
        <v>3</v>
      </c>
      <c r="AC107" s="4"/>
      <c r="AD107" s="4"/>
      <c r="AE107" s="4"/>
      <c r="AF107" s="4"/>
      <c r="AG107" s="4"/>
    </row>
    <row r="108" spans="1:33" ht="62.25" customHeight="1" x14ac:dyDescent="0.25">
      <c r="A108" s="2" t="s">
        <v>249</v>
      </c>
      <c r="B108" s="2" t="s">
        <v>67</v>
      </c>
      <c r="C108" s="2" t="s">
        <v>21</v>
      </c>
      <c r="D108" s="2">
        <v>40</v>
      </c>
      <c r="E108" s="2" t="s">
        <v>36</v>
      </c>
      <c r="F108" s="2" t="s">
        <v>37</v>
      </c>
      <c r="G108" s="2" t="s">
        <v>38</v>
      </c>
      <c r="H108" s="2" t="s">
        <v>39</v>
      </c>
      <c r="I108" s="2"/>
      <c r="J108" s="2" t="s">
        <v>258</v>
      </c>
      <c r="K108" s="2" t="s">
        <v>286</v>
      </c>
      <c r="L108" s="2" t="s">
        <v>287</v>
      </c>
      <c r="M108" s="2" t="s">
        <v>259</v>
      </c>
      <c r="N108" s="2" t="s">
        <v>55</v>
      </c>
      <c r="O108" s="2" t="s">
        <v>56</v>
      </c>
      <c r="P108" s="2" t="s">
        <v>94</v>
      </c>
      <c r="Q108" s="2" t="s">
        <v>72</v>
      </c>
      <c r="R108" s="2" t="s">
        <v>73</v>
      </c>
      <c r="S108" s="2" t="s">
        <v>47</v>
      </c>
      <c r="T108" s="3">
        <f t="shared" si="6"/>
        <v>1</v>
      </c>
      <c r="U108" s="11">
        <v>180</v>
      </c>
      <c r="V108" s="11">
        <f t="shared" si="7"/>
        <v>180</v>
      </c>
      <c r="W108" s="4"/>
      <c r="X108" s="4"/>
      <c r="Y108" s="4"/>
      <c r="Z108" s="4"/>
      <c r="AA108" s="4"/>
      <c r="AB108" s="4">
        <v>1</v>
      </c>
      <c r="AC108" s="4"/>
      <c r="AD108" s="4"/>
      <c r="AE108" s="4"/>
      <c r="AF108" s="4"/>
      <c r="AG108" s="4"/>
    </row>
    <row r="109" spans="1:33" ht="62.25" customHeight="1" x14ac:dyDescent="0.25">
      <c r="A109" s="2" t="s">
        <v>249</v>
      </c>
      <c r="B109" s="2" t="s">
        <v>67</v>
      </c>
      <c r="C109" s="2" t="s">
        <v>21</v>
      </c>
      <c r="D109" s="2">
        <v>40</v>
      </c>
      <c r="E109" s="2" t="s">
        <v>36</v>
      </c>
      <c r="F109" s="2" t="s">
        <v>37</v>
      </c>
      <c r="G109" s="2" t="s">
        <v>38</v>
      </c>
      <c r="H109" s="2" t="s">
        <v>39</v>
      </c>
      <c r="I109" s="2"/>
      <c r="J109" s="2" t="s">
        <v>288</v>
      </c>
      <c r="K109" s="2" t="s">
        <v>289</v>
      </c>
      <c r="L109" s="2" t="s">
        <v>289</v>
      </c>
      <c r="M109" s="2" t="s">
        <v>290</v>
      </c>
      <c r="N109" s="2" t="s">
        <v>55</v>
      </c>
      <c r="O109" s="2" t="s">
        <v>56</v>
      </c>
      <c r="P109" s="2" t="s">
        <v>94</v>
      </c>
      <c r="Q109" s="2" t="s">
        <v>72</v>
      </c>
      <c r="R109" s="2" t="s">
        <v>73</v>
      </c>
      <c r="S109" s="2" t="s">
        <v>47</v>
      </c>
      <c r="T109" s="3">
        <f t="shared" si="6"/>
        <v>2</v>
      </c>
      <c r="U109" s="11">
        <v>160</v>
      </c>
      <c r="V109" s="11">
        <f t="shared" si="7"/>
        <v>320</v>
      </c>
      <c r="W109" s="4"/>
      <c r="X109" s="4">
        <v>2</v>
      </c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ht="62.25" customHeight="1" x14ac:dyDescent="0.25">
      <c r="A110" s="2" t="s">
        <v>249</v>
      </c>
      <c r="B110" s="2" t="s">
        <v>67</v>
      </c>
      <c r="C110" s="2" t="s">
        <v>21</v>
      </c>
      <c r="D110" s="2">
        <v>40</v>
      </c>
      <c r="E110" s="2" t="s">
        <v>36</v>
      </c>
      <c r="F110" s="2" t="s">
        <v>37</v>
      </c>
      <c r="G110" s="2" t="s">
        <v>38</v>
      </c>
      <c r="H110" s="2" t="s">
        <v>39</v>
      </c>
      <c r="I110" s="2"/>
      <c r="J110" s="2" t="s">
        <v>291</v>
      </c>
      <c r="K110" s="2" t="s">
        <v>292</v>
      </c>
      <c r="L110" s="2" t="s">
        <v>292</v>
      </c>
      <c r="M110" s="2" t="s">
        <v>293</v>
      </c>
      <c r="N110" s="2" t="s">
        <v>55</v>
      </c>
      <c r="O110" s="2" t="s">
        <v>56</v>
      </c>
      <c r="P110" s="2" t="s">
        <v>94</v>
      </c>
      <c r="Q110" s="2" t="s">
        <v>72</v>
      </c>
      <c r="R110" s="2" t="s">
        <v>73</v>
      </c>
      <c r="S110" s="2" t="s">
        <v>47</v>
      </c>
      <c r="T110" s="3">
        <f t="shared" si="6"/>
        <v>1</v>
      </c>
      <c r="U110" s="11">
        <v>170</v>
      </c>
      <c r="V110" s="11">
        <f t="shared" si="7"/>
        <v>170</v>
      </c>
      <c r="W110" s="4">
        <v>1</v>
      </c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ht="62.25" customHeight="1" x14ac:dyDescent="0.25">
      <c r="A111" s="2" t="s">
        <v>249</v>
      </c>
      <c r="B111" s="2" t="s">
        <v>67</v>
      </c>
      <c r="C111" s="2" t="s">
        <v>21</v>
      </c>
      <c r="D111" s="2">
        <v>40</v>
      </c>
      <c r="E111" s="2" t="s">
        <v>36</v>
      </c>
      <c r="F111" s="2" t="s">
        <v>37</v>
      </c>
      <c r="G111" s="2" t="s">
        <v>38</v>
      </c>
      <c r="H111" s="2" t="s">
        <v>39</v>
      </c>
      <c r="I111" s="2"/>
      <c r="J111" s="2" t="s">
        <v>294</v>
      </c>
      <c r="K111" s="2" t="s">
        <v>264</v>
      </c>
      <c r="L111" s="2" t="s">
        <v>265</v>
      </c>
      <c r="M111" s="2" t="s">
        <v>295</v>
      </c>
      <c r="N111" s="2" t="s">
        <v>55</v>
      </c>
      <c r="O111" s="2" t="s">
        <v>56</v>
      </c>
      <c r="P111" s="2" t="s">
        <v>94</v>
      </c>
      <c r="Q111" s="2" t="s">
        <v>72</v>
      </c>
      <c r="R111" s="2" t="s">
        <v>73</v>
      </c>
      <c r="S111" s="2" t="s">
        <v>47</v>
      </c>
      <c r="T111" s="3">
        <f t="shared" si="6"/>
        <v>1</v>
      </c>
      <c r="U111" s="11">
        <v>190</v>
      </c>
      <c r="V111" s="11">
        <f t="shared" si="7"/>
        <v>190</v>
      </c>
      <c r="W111" s="4"/>
      <c r="X111" s="4"/>
      <c r="Y111" s="4"/>
      <c r="Z111" s="4">
        <v>1</v>
      </c>
      <c r="AA111" s="4"/>
      <c r="AB111" s="4"/>
      <c r="AC111" s="4"/>
      <c r="AD111" s="4"/>
      <c r="AE111" s="4"/>
      <c r="AF111" s="4"/>
      <c r="AG111" s="4"/>
    </row>
    <row r="112" spans="1:33" ht="62.25" customHeight="1" x14ac:dyDescent="0.25">
      <c r="A112" s="2" t="s">
        <v>249</v>
      </c>
      <c r="B112" s="2" t="s">
        <v>67</v>
      </c>
      <c r="C112" s="2" t="s">
        <v>21</v>
      </c>
      <c r="D112" s="2">
        <v>40</v>
      </c>
      <c r="E112" s="2" t="s">
        <v>36</v>
      </c>
      <c r="F112" s="2" t="s">
        <v>37</v>
      </c>
      <c r="G112" s="2" t="s">
        <v>75</v>
      </c>
      <c r="H112" s="2" t="s">
        <v>76</v>
      </c>
      <c r="I112" s="2"/>
      <c r="J112" s="2" t="s">
        <v>296</v>
      </c>
      <c r="K112" s="2" t="s">
        <v>78</v>
      </c>
      <c r="L112" s="2" t="s">
        <v>78</v>
      </c>
      <c r="M112" s="2" t="s">
        <v>297</v>
      </c>
      <c r="N112" s="2" t="s">
        <v>55</v>
      </c>
      <c r="O112" s="2" t="s">
        <v>80</v>
      </c>
      <c r="P112" s="2" t="s">
        <v>140</v>
      </c>
      <c r="Q112" s="2" t="s">
        <v>72</v>
      </c>
      <c r="R112" s="2" t="s">
        <v>73</v>
      </c>
      <c r="S112" s="2" t="s">
        <v>47</v>
      </c>
      <c r="T112" s="3">
        <f t="shared" si="6"/>
        <v>1</v>
      </c>
      <c r="U112" s="11">
        <v>85</v>
      </c>
      <c r="V112" s="11">
        <f t="shared" si="7"/>
        <v>85</v>
      </c>
      <c r="W112" s="4"/>
      <c r="X112" s="4"/>
      <c r="Y112" s="4"/>
      <c r="Z112" s="4"/>
      <c r="AA112" s="4">
        <v>1</v>
      </c>
      <c r="AB112" s="4"/>
      <c r="AC112" s="4"/>
      <c r="AD112" s="4"/>
      <c r="AE112" s="4"/>
      <c r="AF112" s="4"/>
      <c r="AG112" s="4"/>
    </row>
    <row r="113" spans="1:33" ht="62.25" customHeight="1" x14ac:dyDescent="0.25">
      <c r="A113" s="2" t="s">
        <v>249</v>
      </c>
      <c r="B113" s="2" t="s">
        <v>67</v>
      </c>
      <c r="C113" s="2" t="s">
        <v>21</v>
      </c>
      <c r="D113" s="2">
        <v>40</v>
      </c>
      <c r="E113" s="2" t="s">
        <v>36</v>
      </c>
      <c r="F113" s="2" t="s">
        <v>37</v>
      </c>
      <c r="G113" s="2" t="s">
        <v>75</v>
      </c>
      <c r="H113" s="2" t="s">
        <v>76</v>
      </c>
      <c r="I113" s="2"/>
      <c r="J113" s="2" t="s">
        <v>298</v>
      </c>
      <c r="K113" s="2" t="s">
        <v>96</v>
      </c>
      <c r="L113" s="2" t="s">
        <v>96</v>
      </c>
      <c r="M113" s="2" t="s">
        <v>299</v>
      </c>
      <c r="N113" s="2" t="s">
        <v>55</v>
      </c>
      <c r="O113" s="2" t="s">
        <v>80</v>
      </c>
      <c r="P113" s="2" t="s">
        <v>88</v>
      </c>
      <c r="Q113" s="2" t="s">
        <v>72</v>
      </c>
      <c r="R113" s="2" t="s">
        <v>73</v>
      </c>
      <c r="S113" s="2" t="s">
        <v>47</v>
      </c>
      <c r="T113" s="3">
        <f t="shared" si="6"/>
        <v>1</v>
      </c>
      <c r="U113" s="11">
        <v>110</v>
      </c>
      <c r="V113" s="11">
        <f t="shared" si="7"/>
        <v>110</v>
      </c>
      <c r="W113" s="4"/>
      <c r="X113" s="4"/>
      <c r="Y113" s="4"/>
      <c r="Z113" s="4"/>
      <c r="AA113" s="4">
        <v>1</v>
      </c>
      <c r="AB113" s="4"/>
      <c r="AC113" s="4"/>
      <c r="AD113" s="4"/>
      <c r="AE113" s="4"/>
      <c r="AF113" s="4"/>
      <c r="AG113" s="4"/>
    </row>
    <row r="114" spans="1:33" ht="62.25" customHeight="1" x14ac:dyDescent="0.25">
      <c r="A114" s="2" t="s">
        <v>249</v>
      </c>
      <c r="B114" s="2" t="s">
        <v>227</v>
      </c>
      <c r="C114" s="2" t="s">
        <v>21</v>
      </c>
      <c r="D114" s="2">
        <v>40</v>
      </c>
      <c r="E114" s="2" t="s">
        <v>36</v>
      </c>
      <c r="F114" s="2" t="s">
        <v>33</v>
      </c>
      <c r="G114" s="2" t="s">
        <v>83</v>
      </c>
      <c r="H114" s="2" t="s">
        <v>84</v>
      </c>
      <c r="I114" s="2"/>
      <c r="J114" s="2" t="s">
        <v>201</v>
      </c>
      <c r="K114" s="2" t="s">
        <v>78</v>
      </c>
      <c r="L114" s="2" t="s">
        <v>78</v>
      </c>
      <c r="M114" s="2" t="s">
        <v>204</v>
      </c>
      <c r="N114" s="2" t="s">
        <v>55</v>
      </c>
      <c r="O114" s="2" t="s">
        <v>80</v>
      </c>
      <c r="P114" s="2" t="s">
        <v>88</v>
      </c>
      <c r="Q114" s="2" t="s">
        <v>72</v>
      </c>
      <c r="R114" s="2" t="s">
        <v>73</v>
      </c>
      <c r="S114" s="2" t="s">
        <v>47</v>
      </c>
      <c r="T114" s="3">
        <f t="shared" si="6"/>
        <v>8</v>
      </c>
      <c r="U114" s="11">
        <v>95</v>
      </c>
      <c r="V114" s="11">
        <f t="shared" si="7"/>
        <v>760</v>
      </c>
      <c r="W114" s="4"/>
      <c r="X114" s="4"/>
      <c r="Y114" s="4"/>
      <c r="Z114" s="4"/>
      <c r="AA114" s="4"/>
      <c r="AB114" s="4"/>
      <c r="AC114" s="4">
        <v>1</v>
      </c>
      <c r="AD114" s="4">
        <v>2</v>
      </c>
      <c r="AE114" s="4">
        <v>3</v>
      </c>
      <c r="AF114" s="4">
        <v>1</v>
      </c>
      <c r="AG114" s="4">
        <v>1</v>
      </c>
    </row>
    <row r="115" spans="1:33" ht="62.25" customHeight="1" x14ac:dyDescent="0.25">
      <c r="A115" s="2" t="s">
        <v>249</v>
      </c>
      <c r="B115" s="2" t="s">
        <v>227</v>
      </c>
      <c r="C115" s="2" t="s">
        <v>21</v>
      </c>
      <c r="D115" s="2">
        <v>40</v>
      </c>
      <c r="E115" s="2" t="s">
        <v>36</v>
      </c>
      <c r="F115" s="2" t="s">
        <v>33</v>
      </c>
      <c r="G115" s="2" t="s">
        <v>83</v>
      </c>
      <c r="H115" s="2" t="s">
        <v>84</v>
      </c>
      <c r="I115" s="2"/>
      <c r="J115" s="2" t="s">
        <v>277</v>
      </c>
      <c r="K115" s="2" t="s">
        <v>278</v>
      </c>
      <c r="L115" s="2" t="s">
        <v>220</v>
      </c>
      <c r="M115" s="2" t="s">
        <v>279</v>
      </c>
      <c r="N115" s="2" t="s">
        <v>55</v>
      </c>
      <c r="O115" s="2" t="s">
        <v>80</v>
      </c>
      <c r="P115" s="2" t="s">
        <v>81</v>
      </c>
      <c r="Q115" s="2" t="s">
        <v>72</v>
      </c>
      <c r="R115" s="2" t="s">
        <v>73</v>
      </c>
      <c r="S115" s="2" t="s">
        <v>47</v>
      </c>
      <c r="T115" s="3">
        <f t="shared" si="6"/>
        <v>4</v>
      </c>
      <c r="U115" s="11">
        <v>115</v>
      </c>
      <c r="V115" s="11">
        <f t="shared" si="7"/>
        <v>460</v>
      </c>
      <c r="W115" s="4"/>
      <c r="X115" s="4"/>
      <c r="Y115" s="4"/>
      <c r="Z115" s="4"/>
      <c r="AA115" s="4"/>
      <c r="AB115" s="4"/>
      <c r="AC115" s="4">
        <v>1</v>
      </c>
      <c r="AD115" s="4">
        <v>2</v>
      </c>
      <c r="AE115" s="4">
        <v>1</v>
      </c>
      <c r="AF115" s="4"/>
      <c r="AG115" s="4"/>
    </row>
    <row r="116" spans="1:33" ht="62.25" customHeight="1" x14ac:dyDescent="0.25">
      <c r="A116" s="2" t="s">
        <v>249</v>
      </c>
      <c r="B116" s="2" t="s">
        <v>227</v>
      </c>
      <c r="C116" s="2" t="s">
        <v>21</v>
      </c>
      <c r="D116" s="2">
        <v>40</v>
      </c>
      <c r="E116" s="2" t="s">
        <v>36</v>
      </c>
      <c r="F116" s="2" t="s">
        <v>37</v>
      </c>
      <c r="G116" s="2" t="s">
        <v>38</v>
      </c>
      <c r="H116" s="2" t="s">
        <v>39</v>
      </c>
      <c r="I116" s="2"/>
      <c r="J116" s="2" t="s">
        <v>300</v>
      </c>
      <c r="K116" s="2" t="s">
        <v>286</v>
      </c>
      <c r="L116" s="2" t="s">
        <v>287</v>
      </c>
      <c r="M116" s="2" t="s">
        <v>301</v>
      </c>
      <c r="N116" s="2" t="s">
        <v>55</v>
      </c>
      <c r="O116" s="2" t="s">
        <v>56</v>
      </c>
      <c r="P116" s="2" t="s">
        <v>94</v>
      </c>
      <c r="Q116" s="2" t="s">
        <v>72</v>
      </c>
      <c r="R116" s="2" t="s">
        <v>73</v>
      </c>
      <c r="S116" s="2" t="s">
        <v>47</v>
      </c>
      <c r="T116" s="3">
        <f t="shared" si="6"/>
        <v>4</v>
      </c>
      <c r="U116" s="11">
        <v>140</v>
      </c>
      <c r="V116" s="11">
        <f t="shared" si="7"/>
        <v>560</v>
      </c>
      <c r="W116" s="4"/>
      <c r="X116" s="4">
        <v>1</v>
      </c>
      <c r="Y116" s="4">
        <v>1</v>
      </c>
      <c r="Z116" s="4"/>
      <c r="AA116" s="4">
        <v>1</v>
      </c>
      <c r="AB116" s="4">
        <v>1</v>
      </c>
      <c r="AC116" s="4"/>
      <c r="AD116" s="4"/>
      <c r="AE116" s="4"/>
      <c r="AF116" s="4"/>
      <c r="AG116" s="4"/>
    </row>
    <row r="117" spans="1:33" ht="62.25" customHeight="1" x14ac:dyDescent="0.25">
      <c r="A117" s="2" t="s">
        <v>249</v>
      </c>
      <c r="B117" s="2" t="s">
        <v>227</v>
      </c>
      <c r="C117" s="2" t="s">
        <v>21</v>
      </c>
      <c r="D117" s="2">
        <v>40</v>
      </c>
      <c r="E117" s="2" t="s">
        <v>36</v>
      </c>
      <c r="F117" s="2" t="s">
        <v>37</v>
      </c>
      <c r="G117" s="2" t="s">
        <v>38</v>
      </c>
      <c r="H117" s="2" t="s">
        <v>39</v>
      </c>
      <c r="I117" s="2"/>
      <c r="J117" s="2" t="s">
        <v>300</v>
      </c>
      <c r="K117" s="2" t="s">
        <v>264</v>
      </c>
      <c r="L117" s="2" t="s">
        <v>265</v>
      </c>
      <c r="M117" s="2" t="s">
        <v>301</v>
      </c>
      <c r="N117" s="2" t="s">
        <v>55</v>
      </c>
      <c r="O117" s="2" t="s">
        <v>56</v>
      </c>
      <c r="P117" s="2" t="s">
        <v>94</v>
      </c>
      <c r="Q117" s="2" t="s">
        <v>72</v>
      </c>
      <c r="R117" s="2" t="s">
        <v>73</v>
      </c>
      <c r="S117" s="2" t="s">
        <v>47</v>
      </c>
      <c r="T117" s="3">
        <f t="shared" si="6"/>
        <v>3</v>
      </c>
      <c r="U117" s="11">
        <v>140</v>
      </c>
      <c r="V117" s="11">
        <f t="shared" si="7"/>
        <v>420</v>
      </c>
      <c r="W117" s="4"/>
      <c r="X117" s="4">
        <v>1</v>
      </c>
      <c r="Y117" s="4"/>
      <c r="Z117" s="4">
        <v>1</v>
      </c>
      <c r="AA117" s="4"/>
      <c r="AB117" s="4">
        <v>1</v>
      </c>
      <c r="AC117" s="4"/>
      <c r="AD117" s="4"/>
      <c r="AE117" s="4"/>
      <c r="AF117" s="4"/>
      <c r="AG117" s="4"/>
    </row>
    <row r="118" spans="1:33" ht="62.25" customHeight="1" x14ac:dyDescent="0.25">
      <c r="A118" s="2" t="s">
        <v>249</v>
      </c>
      <c r="B118" s="2" t="s">
        <v>227</v>
      </c>
      <c r="C118" s="2" t="s">
        <v>21</v>
      </c>
      <c r="D118" s="2">
        <v>40</v>
      </c>
      <c r="E118" s="2" t="s">
        <v>36</v>
      </c>
      <c r="F118" s="2" t="s">
        <v>37</v>
      </c>
      <c r="G118" s="2" t="s">
        <v>38</v>
      </c>
      <c r="H118" s="2" t="s">
        <v>39</v>
      </c>
      <c r="I118" s="2"/>
      <c r="J118" s="2" t="s">
        <v>300</v>
      </c>
      <c r="K118" s="2" t="s">
        <v>78</v>
      </c>
      <c r="L118" s="2" t="s">
        <v>78</v>
      </c>
      <c r="M118" s="2" t="s">
        <v>301</v>
      </c>
      <c r="N118" s="2" t="s">
        <v>55</v>
      </c>
      <c r="O118" s="2" t="s">
        <v>56</v>
      </c>
      <c r="P118" s="2" t="s">
        <v>94</v>
      </c>
      <c r="Q118" s="2" t="s">
        <v>72</v>
      </c>
      <c r="R118" s="2" t="s">
        <v>73</v>
      </c>
      <c r="S118" s="2" t="s">
        <v>47</v>
      </c>
      <c r="T118" s="3">
        <f t="shared" si="6"/>
        <v>7</v>
      </c>
      <c r="U118" s="11">
        <v>140</v>
      </c>
      <c r="V118" s="11">
        <f t="shared" si="7"/>
        <v>980</v>
      </c>
      <c r="W118" s="4"/>
      <c r="X118" s="4">
        <v>1</v>
      </c>
      <c r="Y118" s="4">
        <v>1</v>
      </c>
      <c r="Z118" s="4">
        <v>3</v>
      </c>
      <c r="AA118" s="4">
        <v>2</v>
      </c>
      <c r="AB118" s="4"/>
      <c r="AC118" s="4"/>
      <c r="AD118" s="4"/>
      <c r="AE118" s="4"/>
      <c r="AF118" s="4"/>
      <c r="AG118" s="4"/>
    </row>
    <row r="119" spans="1:33" ht="62.25" customHeight="1" x14ac:dyDescent="0.25">
      <c r="A119" s="2" t="s">
        <v>249</v>
      </c>
      <c r="B119" s="2" t="s">
        <v>227</v>
      </c>
      <c r="C119" s="2" t="s">
        <v>21</v>
      </c>
      <c r="D119" s="2">
        <v>40</v>
      </c>
      <c r="E119" s="2" t="s">
        <v>36</v>
      </c>
      <c r="F119" s="2" t="s">
        <v>37</v>
      </c>
      <c r="G119" s="2" t="s">
        <v>38</v>
      </c>
      <c r="H119" s="2" t="s">
        <v>39</v>
      </c>
      <c r="I119" s="2"/>
      <c r="J119" s="2" t="s">
        <v>302</v>
      </c>
      <c r="K119" s="2" t="s">
        <v>78</v>
      </c>
      <c r="L119" s="2" t="s">
        <v>78</v>
      </c>
      <c r="M119" s="2" t="s">
        <v>303</v>
      </c>
      <c r="N119" s="2" t="s">
        <v>55</v>
      </c>
      <c r="O119" s="2" t="s">
        <v>56</v>
      </c>
      <c r="P119" s="2" t="s">
        <v>94</v>
      </c>
      <c r="Q119" s="2" t="s">
        <v>72</v>
      </c>
      <c r="R119" s="2" t="s">
        <v>73</v>
      </c>
      <c r="S119" s="2" t="s">
        <v>47</v>
      </c>
      <c r="T119" s="3">
        <f t="shared" si="6"/>
        <v>1</v>
      </c>
      <c r="U119" s="11">
        <v>130</v>
      </c>
      <c r="V119" s="11">
        <f t="shared" si="7"/>
        <v>130</v>
      </c>
      <c r="W119" s="4"/>
      <c r="X119" s="4"/>
      <c r="Y119" s="4"/>
      <c r="Z119" s="4"/>
      <c r="AA119" s="4"/>
      <c r="AB119" s="4">
        <v>1</v>
      </c>
      <c r="AC119" s="4"/>
      <c r="AD119" s="4"/>
      <c r="AE119" s="4"/>
      <c r="AF119" s="4"/>
      <c r="AG119" s="4"/>
    </row>
    <row r="120" spans="1:33" ht="62.25" customHeight="1" x14ac:dyDescent="0.25">
      <c r="A120" s="2" t="s">
        <v>249</v>
      </c>
      <c r="B120" s="2" t="s">
        <v>227</v>
      </c>
      <c r="C120" s="2" t="s">
        <v>21</v>
      </c>
      <c r="D120" s="2">
        <v>40</v>
      </c>
      <c r="E120" s="2" t="s">
        <v>36</v>
      </c>
      <c r="F120" s="2" t="s">
        <v>37</v>
      </c>
      <c r="G120" s="2" t="s">
        <v>38</v>
      </c>
      <c r="H120" s="2" t="s">
        <v>39</v>
      </c>
      <c r="I120" s="2"/>
      <c r="J120" s="2" t="s">
        <v>304</v>
      </c>
      <c r="K120" s="2" t="s">
        <v>148</v>
      </c>
      <c r="L120" s="2" t="s">
        <v>148</v>
      </c>
      <c r="M120" s="2" t="s">
        <v>305</v>
      </c>
      <c r="N120" s="2" t="s">
        <v>55</v>
      </c>
      <c r="O120" s="2" t="s">
        <v>56</v>
      </c>
      <c r="P120" s="2" t="s">
        <v>94</v>
      </c>
      <c r="Q120" s="2" t="s">
        <v>72</v>
      </c>
      <c r="R120" s="2" t="s">
        <v>73</v>
      </c>
      <c r="S120" s="2" t="s">
        <v>47</v>
      </c>
      <c r="T120" s="3">
        <f t="shared" si="6"/>
        <v>4</v>
      </c>
      <c r="U120" s="11">
        <v>175</v>
      </c>
      <c r="V120" s="11">
        <f t="shared" si="7"/>
        <v>700</v>
      </c>
      <c r="W120" s="4"/>
      <c r="X120" s="4"/>
      <c r="Y120" s="4"/>
      <c r="Z120" s="4">
        <v>2</v>
      </c>
      <c r="AA120" s="4"/>
      <c r="AB120" s="4">
        <v>1</v>
      </c>
      <c r="AC120" s="4">
        <v>1</v>
      </c>
      <c r="AD120" s="4"/>
      <c r="AE120" s="4"/>
      <c r="AF120" s="4"/>
      <c r="AG120" s="4"/>
    </row>
    <row r="121" spans="1:33" ht="62.25" customHeight="1" x14ac:dyDescent="0.25">
      <c r="A121" s="2" t="s">
        <v>249</v>
      </c>
      <c r="B121" s="2" t="s">
        <v>227</v>
      </c>
      <c r="C121" s="2" t="s">
        <v>21</v>
      </c>
      <c r="D121" s="2">
        <v>40</v>
      </c>
      <c r="E121" s="2" t="s">
        <v>36</v>
      </c>
      <c r="F121" s="2" t="s">
        <v>37</v>
      </c>
      <c r="G121" s="2" t="s">
        <v>38</v>
      </c>
      <c r="H121" s="2" t="s">
        <v>39</v>
      </c>
      <c r="I121" s="2"/>
      <c r="J121" s="2" t="s">
        <v>306</v>
      </c>
      <c r="K121" s="2" t="s">
        <v>307</v>
      </c>
      <c r="L121" s="2" t="s">
        <v>308</v>
      </c>
      <c r="M121" s="2" t="s">
        <v>309</v>
      </c>
      <c r="N121" s="2" t="s">
        <v>55</v>
      </c>
      <c r="O121" s="2" t="s">
        <v>106</v>
      </c>
      <c r="P121" s="2" t="s">
        <v>262</v>
      </c>
      <c r="Q121" s="2" t="s">
        <v>72</v>
      </c>
      <c r="R121" s="2" t="s">
        <v>73</v>
      </c>
      <c r="S121" s="2" t="s">
        <v>47</v>
      </c>
      <c r="T121" s="3">
        <f t="shared" si="6"/>
        <v>4</v>
      </c>
      <c r="U121" s="11">
        <v>115</v>
      </c>
      <c r="V121" s="11">
        <f t="shared" si="7"/>
        <v>460</v>
      </c>
      <c r="W121" s="4"/>
      <c r="X121" s="4">
        <v>1</v>
      </c>
      <c r="Y121" s="4"/>
      <c r="Z121" s="4"/>
      <c r="AA121" s="4">
        <v>1</v>
      </c>
      <c r="AB121" s="4">
        <v>2</v>
      </c>
      <c r="AC121" s="4"/>
      <c r="AD121" s="4"/>
      <c r="AE121" s="4"/>
      <c r="AF121" s="4"/>
      <c r="AG121" s="4"/>
    </row>
    <row r="122" spans="1:33" ht="62.25" customHeight="1" x14ac:dyDescent="0.25">
      <c r="A122" s="2" t="s">
        <v>249</v>
      </c>
      <c r="B122" s="2" t="s">
        <v>227</v>
      </c>
      <c r="C122" s="2" t="s">
        <v>21</v>
      </c>
      <c r="D122" s="2">
        <v>40</v>
      </c>
      <c r="E122" s="2" t="s">
        <v>36</v>
      </c>
      <c r="F122" s="2" t="s">
        <v>37</v>
      </c>
      <c r="G122" s="2" t="s">
        <v>38</v>
      </c>
      <c r="H122" s="2" t="s">
        <v>39</v>
      </c>
      <c r="I122" s="2"/>
      <c r="J122" s="2" t="s">
        <v>306</v>
      </c>
      <c r="K122" s="2" t="s">
        <v>310</v>
      </c>
      <c r="L122" s="2" t="s">
        <v>310</v>
      </c>
      <c r="M122" s="2" t="s">
        <v>309</v>
      </c>
      <c r="N122" s="2" t="s">
        <v>55</v>
      </c>
      <c r="O122" s="2" t="s">
        <v>106</v>
      </c>
      <c r="P122" s="2" t="s">
        <v>262</v>
      </c>
      <c r="Q122" s="2" t="s">
        <v>72</v>
      </c>
      <c r="R122" s="2" t="s">
        <v>73</v>
      </c>
      <c r="S122" s="2" t="s">
        <v>47</v>
      </c>
      <c r="T122" s="3">
        <f t="shared" si="6"/>
        <v>6</v>
      </c>
      <c r="U122" s="11">
        <v>115</v>
      </c>
      <c r="V122" s="11">
        <f t="shared" si="7"/>
        <v>690</v>
      </c>
      <c r="W122" s="4"/>
      <c r="X122" s="4">
        <v>2</v>
      </c>
      <c r="Y122" s="4">
        <v>1</v>
      </c>
      <c r="Z122" s="4">
        <v>1</v>
      </c>
      <c r="AA122" s="4"/>
      <c r="AB122" s="4">
        <v>2</v>
      </c>
      <c r="AC122" s="4"/>
      <c r="AD122" s="4"/>
      <c r="AE122" s="4"/>
      <c r="AF122" s="4"/>
      <c r="AG122" s="4"/>
    </row>
    <row r="123" spans="1:33" ht="62.25" customHeight="1" x14ac:dyDescent="0.25">
      <c r="A123" s="2" t="s">
        <v>249</v>
      </c>
      <c r="B123" s="2" t="s">
        <v>227</v>
      </c>
      <c r="C123" s="2" t="s">
        <v>21</v>
      </c>
      <c r="D123" s="2">
        <v>40</v>
      </c>
      <c r="E123" s="2" t="s">
        <v>36</v>
      </c>
      <c r="F123" s="2" t="s">
        <v>37</v>
      </c>
      <c r="G123" s="2" t="s">
        <v>38</v>
      </c>
      <c r="H123" s="2" t="s">
        <v>39</v>
      </c>
      <c r="I123" s="2"/>
      <c r="J123" s="2" t="s">
        <v>311</v>
      </c>
      <c r="K123" s="2" t="s">
        <v>188</v>
      </c>
      <c r="L123" s="2" t="s">
        <v>188</v>
      </c>
      <c r="M123" s="2" t="s">
        <v>312</v>
      </c>
      <c r="N123" s="2" t="s">
        <v>55</v>
      </c>
      <c r="O123" s="2" t="s">
        <v>56</v>
      </c>
      <c r="P123" s="2" t="s">
        <v>94</v>
      </c>
      <c r="Q123" s="2" t="s">
        <v>72</v>
      </c>
      <c r="R123" s="2" t="s">
        <v>73</v>
      </c>
      <c r="S123" s="2" t="s">
        <v>47</v>
      </c>
      <c r="T123" s="3">
        <f t="shared" si="6"/>
        <v>12</v>
      </c>
      <c r="U123" s="11">
        <v>165</v>
      </c>
      <c r="V123" s="11">
        <f t="shared" si="7"/>
        <v>1980</v>
      </c>
      <c r="W123" s="4"/>
      <c r="X123" s="4">
        <v>1</v>
      </c>
      <c r="Y123" s="4">
        <v>2</v>
      </c>
      <c r="Z123" s="4">
        <v>4</v>
      </c>
      <c r="AA123" s="4">
        <v>3</v>
      </c>
      <c r="AB123" s="4">
        <v>1</v>
      </c>
      <c r="AC123" s="4">
        <v>1</v>
      </c>
      <c r="AD123" s="4"/>
      <c r="AE123" s="4"/>
      <c r="AF123" s="4"/>
      <c r="AG123" s="4"/>
    </row>
    <row r="124" spans="1:33" ht="62.25" customHeight="1" x14ac:dyDescent="0.25">
      <c r="A124" s="2" t="s">
        <v>249</v>
      </c>
      <c r="B124" s="2" t="s">
        <v>227</v>
      </c>
      <c r="C124" s="2" t="s">
        <v>21</v>
      </c>
      <c r="D124" s="2">
        <v>40</v>
      </c>
      <c r="E124" s="2" t="s">
        <v>36</v>
      </c>
      <c r="F124" s="2" t="s">
        <v>37</v>
      </c>
      <c r="G124" s="2" t="s">
        <v>38</v>
      </c>
      <c r="H124" s="2" t="s">
        <v>39</v>
      </c>
      <c r="I124" s="2"/>
      <c r="J124" s="2" t="s">
        <v>258</v>
      </c>
      <c r="K124" s="2" t="s">
        <v>41</v>
      </c>
      <c r="L124" s="2" t="s">
        <v>41</v>
      </c>
      <c r="M124" s="2" t="s">
        <v>259</v>
      </c>
      <c r="N124" s="2" t="s">
        <v>55</v>
      </c>
      <c r="O124" s="2" t="s">
        <v>56</v>
      </c>
      <c r="P124" s="2" t="s">
        <v>94</v>
      </c>
      <c r="Q124" s="2" t="s">
        <v>72</v>
      </c>
      <c r="R124" s="2" t="s">
        <v>73</v>
      </c>
      <c r="S124" s="2" t="s">
        <v>47</v>
      </c>
      <c r="T124" s="3">
        <f t="shared" si="6"/>
        <v>7</v>
      </c>
      <c r="U124" s="11">
        <v>180</v>
      </c>
      <c r="V124" s="11">
        <f t="shared" si="7"/>
        <v>1260</v>
      </c>
      <c r="W124" s="4">
        <v>1</v>
      </c>
      <c r="X124" s="4">
        <v>1</v>
      </c>
      <c r="Y124" s="4">
        <v>1</v>
      </c>
      <c r="Z124" s="4">
        <v>2</v>
      </c>
      <c r="AA124" s="4"/>
      <c r="AB124" s="4">
        <v>1</v>
      </c>
      <c r="AC124" s="4">
        <v>1</v>
      </c>
      <c r="AD124" s="4"/>
      <c r="AE124" s="4"/>
      <c r="AF124" s="4"/>
      <c r="AG124" s="4"/>
    </row>
    <row r="125" spans="1:33" ht="62.25" customHeight="1" x14ac:dyDescent="0.25">
      <c r="A125" s="2" t="s">
        <v>249</v>
      </c>
      <c r="B125" s="2" t="s">
        <v>227</v>
      </c>
      <c r="C125" s="2" t="s">
        <v>21</v>
      </c>
      <c r="D125" s="2">
        <v>40</v>
      </c>
      <c r="E125" s="2" t="s">
        <v>36</v>
      </c>
      <c r="F125" s="2" t="s">
        <v>37</v>
      </c>
      <c r="G125" s="2" t="s">
        <v>38</v>
      </c>
      <c r="H125" s="2" t="s">
        <v>39</v>
      </c>
      <c r="I125" s="2"/>
      <c r="J125" s="2" t="s">
        <v>313</v>
      </c>
      <c r="K125" s="2" t="s">
        <v>143</v>
      </c>
      <c r="L125" s="2" t="s">
        <v>144</v>
      </c>
      <c r="M125" s="2" t="s">
        <v>314</v>
      </c>
      <c r="N125" s="2" t="s">
        <v>55</v>
      </c>
      <c r="O125" s="2" t="s">
        <v>106</v>
      </c>
      <c r="P125" s="2" t="s">
        <v>135</v>
      </c>
      <c r="Q125" s="2" t="s">
        <v>72</v>
      </c>
      <c r="R125" s="2" t="s">
        <v>73</v>
      </c>
      <c r="S125" s="2" t="s">
        <v>47</v>
      </c>
      <c r="T125" s="3">
        <f t="shared" si="6"/>
        <v>6</v>
      </c>
      <c r="U125" s="11">
        <v>115</v>
      </c>
      <c r="V125" s="11">
        <f t="shared" si="7"/>
        <v>690</v>
      </c>
      <c r="W125" s="4">
        <v>1</v>
      </c>
      <c r="X125" s="4">
        <v>2</v>
      </c>
      <c r="Y125" s="4"/>
      <c r="Z125" s="4">
        <v>2</v>
      </c>
      <c r="AA125" s="4"/>
      <c r="AB125" s="4">
        <v>1</v>
      </c>
      <c r="AC125" s="4"/>
      <c r="AD125" s="4"/>
      <c r="AE125" s="4"/>
      <c r="AF125" s="4"/>
      <c r="AG125" s="4"/>
    </row>
    <row r="126" spans="1:33" ht="62.25" customHeight="1" x14ac:dyDescent="0.25">
      <c r="A126" s="2" t="s">
        <v>249</v>
      </c>
      <c r="B126" s="2" t="s">
        <v>227</v>
      </c>
      <c r="C126" s="2" t="s">
        <v>21</v>
      </c>
      <c r="D126" s="2">
        <v>40</v>
      </c>
      <c r="E126" s="2" t="s">
        <v>36</v>
      </c>
      <c r="F126" s="2" t="s">
        <v>37</v>
      </c>
      <c r="G126" s="2" t="s">
        <v>38</v>
      </c>
      <c r="H126" s="2" t="s">
        <v>39</v>
      </c>
      <c r="I126" s="2"/>
      <c r="J126" s="2" t="s">
        <v>315</v>
      </c>
      <c r="K126" s="2" t="s">
        <v>78</v>
      </c>
      <c r="L126" s="2" t="s">
        <v>78</v>
      </c>
      <c r="M126" s="2" t="s">
        <v>314</v>
      </c>
      <c r="N126" s="2" t="s">
        <v>55</v>
      </c>
      <c r="O126" s="2" t="s">
        <v>106</v>
      </c>
      <c r="P126" s="2" t="s">
        <v>135</v>
      </c>
      <c r="Q126" s="2" t="s">
        <v>72</v>
      </c>
      <c r="R126" s="2" t="s">
        <v>73</v>
      </c>
      <c r="S126" s="2" t="s">
        <v>47</v>
      </c>
      <c r="T126" s="3">
        <f t="shared" si="6"/>
        <v>10</v>
      </c>
      <c r="U126" s="11">
        <v>115</v>
      </c>
      <c r="V126" s="11">
        <f t="shared" si="7"/>
        <v>1150</v>
      </c>
      <c r="W126" s="4">
        <v>1</v>
      </c>
      <c r="X126" s="4">
        <v>1</v>
      </c>
      <c r="Y126" s="4">
        <v>1</v>
      </c>
      <c r="Z126" s="4">
        <v>1</v>
      </c>
      <c r="AA126" s="4">
        <v>2</v>
      </c>
      <c r="AB126" s="4">
        <v>2</v>
      </c>
      <c r="AC126" s="4">
        <v>2</v>
      </c>
      <c r="AD126" s="4"/>
      <c r="AE126" s="4"/>
      <c r="AF126" s="4"/>
      <c r="AG126" s="4"/>
    </row>
    <row r="127" spans="1:33" ht="62.25" customHeight="1" x14ac:dyDescent="0.25">
      <c r="A127" s="2" t="s">
        <v>249</v>
      </c>
      <c r="B127" s="2" t="s">
        <v>227</v>
      </c>
      <c r="C127" s="2" t="s">
        <v>21</v>
      </c>
      <c r="D127" s="2">
        <v>40</v>
      </c>
      <c r="E127" s="2" t="s">
        <v>36</v>
      </c>
      <c r="F127" s="2" t="s">
        <v>37</v>
      </c>
      <c r="G127" s="2" t="s">
        <v>38</v>
      </c>
      <c r="H127" s="2" t="s">
        <v>39</v>
      </c>
      <c r="I127" s="2"/>
      <c r="J127" s="2" t="s">
        <v>316</v>
      </c>
      <c r="K127" s="2" t="s">
        <v>41</v>
      </c>
      <c r="L127" s="2" t="s">
        <v>41</v>
      </c>
      <c r="M127" s="2" t="s">
        <v>317</v>
      </c>
      <c r="N127" s="2" t="s">
        <v>55</v>
      </c>
      <c r="O127" s="2" t="s">
        <v>106</v>
      </c>
      <c r="P127" s="2" t="s">
        <v>127</v>
      </c>
      <c r="Q127" s="2" t="s">
        <v>72</v>
      </c>
      <c r="R127" s="2" t="s">
        <v>73</v>
      </c>
      <c r="S127" s="2" t="s">
        <v>47</v>
      </c>
      <c r="T127" s="3">
        <f t="shared" si="6"/>
        <v>3</v>
      </c>
      <c r="U127" s="11">
        <v>150</v>
      </c>
      <c r="V127" s="11">
        <f t="shared" si="7"/>
        <v>450</v>
      </c>
      <c r="W127" s="4"/>
      <c r="X127" s="4"/>
      <c r="Y127" s="4"/>
      <c r="Z127" s="4">
        <v>1</v>
      </c>
      <c r="AA127" s="4">
        <v>1</v>
      </c>
      <c r="AB127" s="4"/>
      <c r="AC127" s="4">
        <v>1</v>
      </c>
      <c r="AD127" s="4"/>
      <c r="AE127" s="4"/>
      <c r="AF127" s="4"/>
      <c r="AG127" s="4"/>
    </row>
    <row r="128" spans="1:33" ht="62.25" customHeight="1" x14ac:dyDescent="0.25">
      <c r="A128" s="2" t="s">
        <v>249</v>
      </c>
      <c r="B128" s="2" t="s">
        <v>227</v>
      </c>
      <c r="C128" s="2" t="s">
        <v>21</v>
      </c>
      <c r="D128" s="2">
        <v>40</v>
      </c>
      <c r="E128" s="2" t="s">
        <v>36</v>
      </c>
      <c r="F128" s="2" t="s">
        <v>37</v>
      </c>
      <c r="G128" s="2" t="s">
        <v>38</v>
      </c>
      <c r="H128" s="2" t="s">
        <v>39</v>
      </c>
      <c r="I128" s="2"/>
      <c r="J128" s="2" t="s">
        <v>318</v>
      </c>
      <c r="K128" s="2" t="s">
        <v>41</v>
      </c>
      <c r="L128" s="2" t="s">
        <v>41</v>
      </c>
      <c r="M128" s="2" t="s">
        <v>319</v>
      </c>
      <c r="N128" s="2" t="s">
        <v>55</v>
      </c>
      <c r="O128" s="2" t="s">
        <v>56</v>
      </c>
      <c r="P128" s="2" t="s">
        <v>94</v>
      </c>
      <c r="Q128" s="2" t="s">
        <v>72</v>
      </c>
      <c r="R128" s="2" t="s">
        <v>73</v>
      </c>
      <c r="S128" s="2" t="s">
        <v>47</v>
      </c>
      <c r="T128" s="3">
        <f t="shared" si="6"/>
        <v>4</v>
      </c>
      <c r="U128" s="11">
        <v>155</v>
      </c>
      <c r="V128" s="11">
        <f t="shared" si="7"/>
        <v>620</v>
      </c>
      <c r="W128" s="4">
        <v>1</v>
      </c>
      <c r="X128" s="4"/>
      <c r="Y128" s="4"/>
      <c r="Z128" s="4"/>
      <c r="AA128" s="4">
        <v>1</v>
      </c>
      <c r="AB128" s="4">
        <v>2</v>
      </c>
      <c r="AC128" s="4"/>
      <c r="AD128" s="4"/>
      <c r="AE128" s="4"/>
      <c r="AF128" s="4"/>
      <c r="AG128" s="4"/>
    </row>
    <row r="129" spans="1:33" ht="62.25" customHeight="1" x14ac:dyDescent="0.25">
      <c r="A129" s="2" t="s">
        <v>249</v>
      </c>
      <c r="B129" s="2" t="s">
        <v>227</v>
      </c>
      <c r="C129" s="2" t="s">
        <v>21</v>
      </c>
      <c r="D129" s="2">
        <v>40</v>
      </c>
      <c r="E129" s="2" t="s">
        <v>36</v>
      </c>
      <c r="F129" s="2" t="s">
        <v>37</v>
      </c>
      <c r="G129" s="2" t="s">
        <v>38</v>
      </c>
      <c r="H129" s="2" t="s">
        <v>39</v>
      </c>
      <c r="I129" s="2"/>
      <c r="J129" s="2" t="s">
        <v>288</v>
      </c>
      <c r="K129" s="2" t="s">
        <v>289</v>
      </c>
      <c r="L129" s="2" t="s">
        <v>289</v>
      </c>
      <c r="M129" s="2" t="s">
        <v>290</v>
      </c>
      <c r="N129" s="2" t="s">
        <v>55</v>
      </c>
      <c r="O129" s="2" t="s">
        <v>56</v>
      </c>
      <c r="P129" s="2" t="s">
        <v>94</v>
      </c>
      <c r="Q129" s="2" t="s">
        <v>72</v>
      </c>
      <c r="R129" s="2" t="s">
        <v>73</v>
      </c>
      <c r="S129" s="2" t="s">
        <v>47</v>
      </c>
      <c r="T129" s="3">
        <f t="shared" si="6"/>
        <v>1</v>
      </c>
      <c r="U129" s="11">
        <v>160</v>
      </c>
      <c r="V129" s="11">
        <f t="shared" si="7"/>
        <v>160</v>
      </c>
      <c r="W129" s="4"/>
      <c r="X129" s="4"/>
      <c r="Y129" s="4"/>
      <c r="Z129" s="4"/>
      <c r="AA129" s="4">
        <v>1</v>
      </c>
      <c r="AB129" s="4"/>
      <c r="AC129" s="4"/>
      <c r="AD129" s="4"/>
      <c r="AE129" s="4"/>
      <c r="AF129" s="4"/>
      <c r="AG129" s="4"/>
    </row>
    <row r="130" spans="1:33" ht="62.25" customHeight="1" x14ac:dyDescent="0.25">
      <c r="A130" s="2" t="s">
        <v>249</v>
      </c>
      <c r="B130" s="2" t="s">
        <v>227</v>
      </c>
      <c r="C130" s="2" t="s">
        <v>21</v>
      </c>
      <c r="D130" s="2">
        <v>40</v>
      </c>
      <c r="E130" s="2" t="s">
        <v>36</v>
      </c>
      <c r="F130" s="2" t="s">
        <v>37</v>
      </c>
      <c r="G130" s="2" t="s">
        <v>75</v>
      </c>
      <c r="H130" s="2" t="s">
        <v>76</v>
      </c>
      <c r="I130" s="2"/>
      <c r="J130" s="2" t="s">
        <v>296</v>
      </c>
      <c r="K130" s="2" t="s">
        <v>78</v>
      </c>
      <c r="L130" s="2" t="s">
        <v>78</v>
      </c>
      <c r="M130" s="2" t="s">
        <v>297</v>
      </c>
      <c r="N130" s="2" t="s">
        <v>55</v>
      </c>
      <c r="O130" s="2" t="s">
        <v>80</v>
      </c>
      <c r="P130" s="2" t="s">
        <v>140</v>
      </c>
      <c r="Q130" s="2" t="s">
        <v>72</v>
      </c>
      <c r="R130" s="2" t="s">
        <v>73</v>
      </c>
      <c r="S130" s="2" t="s">
        <v>47</v>
      </c>
      <c r="T130" s="3">
        <f t="shared" si="6"/>
        <v>3</v>
      </c>
      <c r="U130" s="11">
        <v>85</v>
      </c>
      <c r="V130" s="11">
        <f t="shared" si="7"/>
        <v>255</v>
      </c>
      <c r="W130" s="4"/>
      <c r="X130" s="4"/>
      <c r="Y130" s="4"/>
      <c r="Z130" s="4">
        <v>1</v>
      </c>
      <c r="AA130" s="4"/>
      <c r="AB130" s="4">
        <v>1</v>
      </c>
      <c r="AC130" s="4">
        <v>1</v>
      </c>
      <c r="AD130" s="4"/>
      <c r="AE130" s="4"/>
      <c r="AF130" s="4"/>
      <c r="AG130" s="4"/>
    </row>
    <row r="131" spans="1:33" ht="62.25" customHeight="1" x14ac:dyDescent="0.25">
      <c r="A131" s="2" t="s">
        <v>249</v>
      </c>
      <c r="B131" s="2" t="s">
        <v>227</v>
      </c>
      <c r="C131" s="2" t="s">
        <v>21</v>
      </c>
      <c r="D131" s="2">
        <v>40</v>
      </c>
      <c r="E131" s="2" t="s">
        <v>36</v>
      </c>
      <c r="F131" s="2" t="s">
        <v>37</v>
      </c>
      <c r="G131" s="2" t="s">
        <v>75</v>
      </c>
      <c r="H131" s="2" t="s">
        <v>76</v>
      </c>
      <c r="I131" s="2"/>
      <c r="J131" s="2" t="s">
        <v>320</v>
      </c>
      <c r="K131" s="2" t="s">
        <v>41</v>
      </c>
      <c r="L131" s="2" t="s">
        <v>41</v>
      </c>
      <c r="M131" s="2" t="s">
        <v>321</v>
      </c>
      <c r="N131" s="2" t="s">
        <v>55</v>
      </c>
      <c r="O131" s="2" t="s">
        <v>80</v>
      </c>
      <c r="P131" s="2" t="s">
        <v>140</v>
      </c>
      <c r="Q131" s="2" t="s">
        <v>72</v>
      </c>
      <c r="R131" s="2" t="s">
        <v>73</v>
      </c>
      <c r="S131" s="2" t="s">
        <v>47</v>
      </c>
      <c r="T131" s="3">
        <f t="shared" si="6"/>
        <v>4</v>
      </c>
      <c r="U131" s="11">
        <v>100</v>
      </c>
      <c r="V131" s="11">
        <f t="shared" ref="V131:V133" si="8">U131*T131</f>
        <v>400</v>
      </c>
      <c r="W131" s="4"/>
      <c r="X131" s="4">
        <v>1</v>
      </c>
      <c r="Y131" s="4"/>
      <c r="Z131" s="4">
        <v>1</v>
      </c>
      <c r="AA131" s="4">
        <v>2</v>
      </c>
      <c r="AB131" s="4"/>
      <c r="AC131" s="4"/>
      <c r="AD131" s="4"/>
      <c r="AE131" s="4"/>
      <c r="AF131" s="4"/>
      <c r="AG131" s="4"/>
    </row>
    <row r="132" spans="1:33" ht="62.25" customHeight="1" x14ac:dyDescent="0.25">
      <c r="A132" s="2" t="s">
        <v>249</v>
      </c>
      <c r="B132" s="2" t="s">
        <v>227</v>
      </c>
      <c r="C132" s="2" t="s">
        <v>21</v>
      </c>
      <c r="D132" s="2">
        <v>40</v>
      </c>
      <c r="E132" s="2" t="s">
        <v>36</v>
      </c>
      <c r="F132" s="2" t="s">
        <v>37</v>
      </c>
      <c r="G132" s="2" t="s">
        <v>75</v>
      </c>
      <c r="H132" s="2" t="s">
        <v>76</v>
      </c>
      <c r="I132" s="2"/>
      <c r="J132" s="2" t="s">
        <v>322</v>
      </c>
      <c r="K132" s="2" t="s">
        <v>210</v>
      </c>
      <c r="L132" s="2" t="s">
        <v>211</v>
      </c>
      <c r="M132" s="2" t="s">
        <v>323</v>
      </c>
      <c r="N132" s="2" t="s">
        <v>55</v>
      </c>
      <c r="O132" s="2" t="s">
        <v>80</v>
      </c>
      <c r="P132" s="2" t="s">
        <v>81</v>
      </c>
      <c r="Q132" s="2" t="s">
        <v>72</v>
      </c>
      <c r="R132" s="2" t="s">
        <v>73</v>
      </c>
      <c r="S132" s="2" t="s">
        <v>47</v>
      </c>
      <c r="T132" s="3">
        <f t="shared" si="6"/>
        <v>3</v>
      </c>
      <c r="U132" s="11">
        <v>95</v>
      </c>
      <c r="V132" s="11">
        <f t="shared" si="8"/>
        <v>285</v>
      </c>
      <c r="W132" s="4">
        <v>1</v>
      </c>
      <c r="X132" s="4"/>
      <c r="Y132" s="4"/>
      <c r="Z132" s="4"/>
      <c r="AA132" s="4"/>
      <c r="AB132" s="4">
        <v>1</v>
      </c>
      <c r="AC132" s="4">
        <v>1</v>
      </c>
      <c r="AD132" s="4"/>
      <c r="AE132" s="4"/>
      <c r="AF132" s="4"/>
      <c r="AG132" s="4"/>
    </row>
    <row r="133" spans="1:33" ht="62.25" customHeight="1" x14ac:dyDescent="0.25">
      <c r="A133" s="2" t="s">
        <v>249</v>
      </c>
      <c r="B133" s="2" t="s">
        <v>227</v>
      </c>
      <c r="C133" s="2" t="s">
        <v>21</v>
      </c>
      <c r="D133" s="2">
        <v>40</v>
      </c>
      <c r="E133" s="2" t="s">
        <v>36</v>
      </c>
      <c r="F133" s="2" t="s">
        <v>37</v>
      </c>
      <c r="G133" s="2" t="s">
        <v>75</v>
      </c>
      <c r="H133" s="2" t="s">
        <v>76</v>
      </c>
      <c r="I133" s="2"/>
      <c r="J133" s="2" t="s">
        <v>324</v>
      </c>
      <c r="K133" s="2" t="s">
        <v>325</v>
      </c>
      <c r="L133" s="2" t="s">
        <v>325</v>
      </c>
      <c r="M133" s="2" t="s">
        <v>326</v>
      </c>
      <c r="N133" s="2" t="s">
        <v>55</v>
      </c>
      <c r="O133" s="2" t="s">
        <v>80</v>
      </c>
      <c r="P133" s="2" t="s">
        <v>88</v>
      </c>
      <c r="Q133" s="2" t="s">
        <v>72</v>
      </c>
      <c r="R133" s="2" t="s">
        <v>73</v>
      </c>
      <c r="S133" s="2" t="s">
        <v>47</v>
      </c>
      <c r="T133" s="3">
        <f t="shared" si="6"/>
        <v>4</v>
      </c>
      <c r="U133" s="11">
        <v>115</v>
      </c>
      <c r="V133" s="11">
        <f t="shared" si="8"/>
        <v>460</v>
      </c>
      <c r="W133" s="4">
        <v>1</v>
      </c>
      <c r="X133" s="4"/>
      <c r="Y133" s="4"/>
      <c r="Z133" s="4"/>
      <c r="AA133" s="4">
        <v>2</v>
      </c>
      <c r="AB133" s="4"/>
      <c r="AC133" s="4">
        <v>1</v>
      </c>
      <c r="AD133" s="4"/>
      <c r="AE133" s="4"/>
      <c r="AF133" s="4"/>
      <c r="AG133" s="4"/>
    </row>
    <row r="134" spans="1:33" ht="12.75" customHeight="1" x14ac:dyDescent="0.25"/>
    <row r="135" spans="1:33" ht="15" customHeight="1" x14ac:dyDescent="0.25"/>
    <row r="136" spans="1:33" ht="15" customHeight="1" x14ac:dyDescent="0.25"/>
    <row r="137" spans="1:33" ht="15" customHeight="1" x14ac:dyDescent="0.25"/>
    <row r="138" spans="1:33" ht="15" customHeight="1" x14ac:dyDescent="0.25"/>
    <row r="139" spans="1:33" ht="15" customHeight="1" x14ac:dyDescent="0.25"/>
    <row r="140" spans="1:33" ht="15" customHeight="1" x14ac:dyDescent="0.25"/>
    <row r="141" spans="1:33" ht="15" customHeight="1" x14ac:dyDescent="0.25"/>
    <row r="142" spans="1:33" ht="15" customHeight="1" x14ac:dyDescent="0.25"/>
    <row r="143" spans="1:33" ht="15" customHeight="1" x14ac:dyDescent="0.25"/>
    <row r="144" spans="1:33" ht="1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2024-02-19T15:43:10Z</dcterms:created>
  <dcterms:modified xsi:type="dcterms:W3CDTF">2024-02-20T10:25:22Z</dcterms:modified>
</cp:coreProperties>
</file>